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0"/>
  </bookViews>
  <sheets>
    <sheet name="Kompleks" sheetId="1" r:id="rId1"/>
  </sheets>
  <definedNames>
    <definedName name="_xlnm.Print_Area" localSheetId="0">'Kompleks'!$A$1:$P$56</definedName>
  </definedNames>
  <calcPr fullCalcOnLoad="1"/>
</workbook>
</file>

<file path=xl/sharedStrings.xml><?xml version="1.0" encoding="utf-8"?>
<sst xmlns="http://schemas.openxmlformats.org/spreadsheetml/2006/main" count="93" uniqueCount="61">
  <si>
    <t>GRUPA TARYFOWA</t>
  </si>
  <si>
    <t>Opis usługi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</si>
  <si>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</si>
  <si>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</si>
  <si>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</si>
  <si>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</si>
  <si>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</si>
  <si>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</si>
  <si>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</si>
  <si>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</si>
  <si>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taryfa B11</t>
  </si>
  <si>
    <t>1) Opłata za energię czynną - [MWh]</t>
  </si>
  <si>
    <t>2) Opłata za energię czynną - [MWh]</t>
  </si>
  <si>
    <t>szczytowa</t>
  </si>
  <si>
    <t>całodobowa</t>
  </si>
  <si>
    <t>2) Opłata sieciowa zmienna [zł/MWh]</t>
  </si>
  <si>
    <t>3) Opłata stała stawki sieciowej - [zł/MW/m-c]</t>
  </si>
  <si>
    <t>4) Opłata przejściowa - [zł/MW/m-c]</t>
  </si>
  <si>
    <t>5) Jakościowa opł. sys. [zł/MWh]</t>
  </si>
  <si>
    <t>m-cy</t>
  </si>
  <si>
    <t>x</t>
  </si>
  <si>
    <t>RAZEM</t>
  </si>
  <si>
    <t>…………………………….………………………………</t>
  </si>
  <si>
    <t>…………………..…….……… dn. ………………</t>
  </si>
  <si>
    <t>(miejscowość, data)</t>
  </si>
  <si>
    <t>Wykonawca:</t>
  </si>
  <si>
    <t>(pełna nazwa/firma, adres, w zależności od podmiotu: NIP/PESEL, KRS/CEiDG )</t>
  </si>
  <si>
    <t>…………………………….……………………………</t>
  </si>
  <si>
    <t>FORMULARZ ASORTYMENTOWO-CENOWY</t>
  </si>
  <si>
    <t>B11 
PGE 
Dystrybucja S.A. 
o/Białystok</t>
  </si>
  <si>
    <t>6) Opłata abonamentowa - [zł/m-c]</t>
  </si>
  <si>
    <t>Razem sprzedaż energii (1)</t>
  </si>
  <si>
    <t>4) Opłata sieciowa zmienna [zł/MWh]</t>
  </si>
  <si>
    <t>Wartość netto</t>
  </si>
  <si>
    <t>Podatek VAT</t>
  </si>
  <si>
    <t>pozaszczyt.</t>
  </si>
  <si>
    <t>3) Opłata sieciowa zmienna [zł/MWh]</t>
  </si>
  <si>
    <t>5) Opłata stała stawki sieciowej - [zł/MW/m-c]</t>
  </si>
  <si>
    <t>6) Opłata przejściowa - [zł/MW/m-c]</t>
  </si>
  <si>
    <t>7) Jakościowa opł. sys. [zł/MWh]</t>
  </si>
  <si>
    <t>8) Opłata abonamentowa - [zł/m-c]</t>
  </si>
  <si>
    <t>taryfa B22</t>
  </si>
  <si>
    <t>B22
PGE 
Dystrybucja S.A. 
o/Białystok</t>
  </si>
  <si>
    <t>7) Opłata kogeneracyjna [zł/MWh]</t>
  </si>
  <si>
    <t>8) Opłata OZE [zł/MWh]</t>
  </si>
  <si>
    <t>Razem sprzedaż energii (1+2)</t>
  </si>
  <si>
    <t>9) Opłata kogeneracyjna [zł/MWh]</t>
  </si>
  <si>
    <t>10) Opłata OZE [zł/MWh]</t>
  </si>
  <si>
    <t>Razem dystrybucja energii (3+4+5+6+7+8+9+10)</t>
  </si>
  <si>
    <t>9) Opłata mocowa [zł/MWh]</t>
  </si>
  <si>
    <t>Razem dystrybucja energii (2+3+4+5+6+7+8+9)</t>
  </si>
  <si>
    <t>11) Opłata mocowa [zł/MWh]</t>
  </si>
  <si>
    <t>Tabela 1 - Zapotrzebowanie</t>
  </si>
  <si>
    <t>Tabela 2 - Łączna cena ofertowa</t>
  </si>
  <si>
    <t>Cena oferty netto</t>
  </si>
  <si>
    <t>Kwota podatku VAT</t>
  </si>
  <si>
    <t>Cena oferty brutto</t>
  </si>
  <si>
    <t>Kompleksowa dostawa energii elektrycznej wraz ze świadczeniem usługi dystrybucji do punktów poboru Państwowego Gospodarstwa Wodnego Wody Polskie - Regionalnego Zarządu Gospodarki Wodnej w Białymstoku w 2021 r. - OSD PGE Dystrybucja S.A. o/Białystok.</t>
  </si>
  <si>
    <t>Niniejszy formularz należy opatrzyć  kwalifikowanym podpisem elektronicznym osoby uprawnionej</t>
  </si>
  <si>
    <t>(podpis kwalifikowany i pieczęć osób/y upoważnionej)</t>
  </si>
  <si>
    <t>Załącznik nr 1 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</si>
</sst>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4" fontId="24" fillId="33" borderId="10" xfId="52" applyNumberFormat="1" applyFont="1" applyFill="1" applyBorder="1" applyProtection="1">
      <alignment/>
      <protection locked="0"/>
    </xf>
    <xf numFmtId="0" fontId="51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52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52" applyFont="1" applyBorder="1" applyAlignment="1" applyProtection="1">
      <alignment horizont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/>
    </xf>
    <xf numFmtId="0" fontId="28" fillId="0" borderId="11" xfId="52" applyFont="1" applyBorder="1" applyAlignment="1" applyProtection="1">
      <alignment horizontal="center" vertical="center" wrapText="1"/>
      <protection/>
    </xf>
    <xf numFmtId="0" fontId="24" fillId="0" borderId="10" xfId="52" applyFont="1" applyFill="1" applyBorder="1" applyAlignment="1" applyProtection="1">
      <alignment vertical="center" wrapText="1"/>
      <protection/>
    </xf>
    <xf numFmtId="4" fontId="24" fillId="0" borderId="10" xfId="52" applyNumberFormat="1" applyFont="1" applyFill="1" applyBorder="1" applyProtection="1">
      <alignment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4" fontId="28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/>
      <protection/>
    </xf>
    <xf numFmtId="168" fontId="23" fillId="0" borderId="0" xfId="52" applyNumberFormat="1" applyFont="1" applyBorder="1" applyAlignment="1" applyProtection="1">
      <alignment horizontal="left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" fontId="24" fillId="0" borderId="12" xfId="52" applyNumberFormat="1" applyFont="1" applyFill="1" applyBorder="1" applyProtection="1">
      <alignment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4" fontId="24" fillId="33" borderId="12" xfId="52" applyNumberFormat="1" applyFont="1" applyFill="1" applyBorder="1" applyProtection="1">
      <alignment/>
      <protection locked="0"/>
    </xf>
    <xf numFmtId="0" fontId="24" fillId="0" borderId="0" xfId="52" applyFont="1" applyBorder="1" applyAlignment="1" applyProtection="1">
      <alignment horizont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3" fontId="24" fillId="0" borderId="13" xfId="52" applyNumberFormat="1" applyFont="1" applyBorder="1" applyAlignment="1" applyProtection="1">
      <alignment horizontal="left"/>
      <protection/>
    </xf>
    <xf numFmtId="167" fontId="24" fillId="0" borderId="13" xfId="52" applyNumberFormat="1" applyFont="1" applyBorder="1" applyAlignment="1" applyProtection="1">
      <alignment horizontal="center" vertical="center" wrapText="1"/>
      <protection/>
    </xf>
    <xf numFmtId="167" fontId="24" fillId="0" borderId="13" xfId="52" applyNumberFormat="1" applyFont="1" applyBorder="1" applyAlignment="1" applyProtection="1">
      <alignment horizontal="left" vertical="center" wrapText="1"/>
      <protection/>
    </xf>
    <xf numFmtId="4" fontId="28" fillId="0" borderId="13" xfId="52" applyNumberFormat="1" applyFont="1" applyFill="1" applyBorder="1" applyAlignment="1" applyProtection="1">
      <alignment horizontal="right" vertical="center" wrapText="1"/>
      <protection/>
    </xf>
    <xf numFmtId="167" fontId="24" fillId="0" borderId="13" xfId="52" applyNumberFormat="1" applyFont="1" applyBorder="1" applyAlignment="1" applyProtection="1">
      <alignment horizontal="center"/>
      <protection/>
    </xf>
    <xf numFmtId="167" fontId="24" fillId="0" borderId="13" xfId="52" applyNumberFormat="1" applyFont="1" applyBorder="1" applyAlignment="1" applyProtection="1">
      <alignment horizontal="left"/>
      <protection/>
    </xf>
    <xf numFmtId="1" fontId="24" fillId="0" borderId="13" xfId="52" applyNumberFormat="1" applyFont="1" applyBorder="1" applyAlignment="1" applyProtection="1">
      <alignment horizontal="center"/>
      <protection/>
    </xf>
    <xf numFmtId="1" fontId="24" fillId="0" borderId="13" xfId="52" applyNumberFormat="1" applyFont="1" applyBorder="1" applyAlignment="1" applyProtection="1">
      <alignment horizontal="left"/>
      <protection/>
    </xf>
    <xf numFmtId="0" fontId="24" fillId="0" borderId="13" xfId="52" applyFont="1" applyBorder="1" applyAlignment="1" applyProtection="1">
      <alignment horizontal="center"/>
      <protection/>
    </xf>
    <xf numFmtId="0" fontId="24" fillId="0" borderId="13" xfId="52" applyFont="1" applyBorder="1" applyAlignment="1" applyProtection="1">
      <alignment horizontal="left"/>
      <protection/>
    </xf>
    <xf numFmtId="0" fontId="28" fillId="0" borderId="14" xfId="52" applyFont="1" applyBorder="1" applyAlignment="1" applyProtection="1">
      <alignment horizontal="center" vertical="center"/>
      <protection/>
    </xf>
    <xf numFmtId="3" fontId="24" fillId="0" borderId="15" xfId="52" applyNumberFormat="1" applyFont="1" applyBorder="1" applyAlignment="1" applyProtection="1">
      <alignment horizontal="center"/>
      <protection/>
    </xf>
    <xf numFmtId="3" fontId="24" fillId="0" borderId="15" xfId="52" applyNumberFormat="1" applyFont="1" applyBorder="1" applyAlignment="1" applyProtection="1">
      <alignment horizontal="left"/>
      <protection/>
    </xf>
    <xf numFmtId="4" fontId="28" fillId="0" borderId="16" xfId="52" applyNumberFormat="1" applyFont="1" applyFill="1" applyBorder="1" applyAlignment="1" applyProtection="1">
      <alignment horizontal="right" vertical="center" wrapText="1"/>
      <protection/>
    </xf>
    <xf numFmtId="0" fontId="24" fillId="0" borderId="17" xfId="52" applyFont="1" applyBorder="1" applyAlignment="1" applyProtection="1">
      <alignment horizontal="center" vertical="center" wrapText="1"/>
      <protection/>
    </xf>
    <xf numFmtId="0" fontId="24" fillId="0" borderId="17" xfId="52" applyFont="1" applyBorder="1" applyAlignment="1" applyProtection="1">
      <alignment horizontal="left" vertical="center" wrapText="1"/>
      <protection/>
    </xf>
    <xf numFmtId="0" fontId="24" fillId="0" borderId="16" xfId="52" applyFont="1" applyBorder="1" applyAlignment="1" applyProtection="1">
      <alignment/>
      <protection/>
    </xf>
    <xf numFmtId="0" fontId="24" fillId="0" borderId="18" xfId="52" applyFont="1" applyBorder="1" applyAlignment="1" applyProtection="1">
      <alignment horizontal="center" vertical="center" wrapText="1"/>
      <protection/>
    </xf>
    <xf numFmtId="0" fontId="28" fillId="0" borderId="12" xfId="52" applyFont="1" applyBorder="1" applyAlignment="1" applyProtection="1">
      <alignment horizontal="center" vertical="center" wrapText="1"/>
      <protection/>
    </xf>
    <xf numFmtId="0" fontId="24" fillId="0" borderId="12" xfId="52" applyFont="1" applyBorder="1" applyAlignment="1" applyProtection="1">
      <alignment vertical="center" wrapText="1"/>
      <protection/>
    </xf>
    <xf numFmtId="0" fontId="24" fillId="0" borderId="12" xfId="52" applyFont="1" applyBorder="1" applyProtection="1">
      <alignment/>
      <protection/>
    </xf>
    <xf numFmtId="168" fontId="24" fillId="0" borderId="19" xfId="52" applyNumberFormat="1" applyFont="1" applyBorder="1" applyAlignment="1" applyProtection="1">
      <alignment horizontal="center" vertical="center" wrapText="1"/>
      <protection/>
    </xf>
    <xf numFmtId="3" fontId="24" fillId="0" borderId="20" xfId="52" applyNumberFormat="1" applyFont="1" applyBorder="1" applyAlignment="1" applyProtection="1">
      <alignment horizontal="center"/>
      <protection/>
    </xf>
    <xf numFmtId="167" fontId="24" fillId="0" borderId="20" xfId="52" applyNumberFormat="1" applyFont="1" applyBorder="1" applyAlignment="1" applyProtection="1">
      <alignment horizontal="center" vertical="center" wrapText="1"/>
      <protection/>
    </xf>
    <xf numFmtId="167" fontId="24" fillId="0" borderId="20" xfId="52" applyNumberFormat="1" applyFont="1" applyBorder="1" applyAlignment="1" applyProtection="1">
      <alignment horizontal="center"/>
      <protection/>
    </xf>
    <xf numFmtId="1" fontId="24" fillId="0" borderId="20" xfId="52" applyNumberFormat="1" applyFont="1" applyBorder="1" applyAlignment="1" applyProtection="1">
      <alignment horizontal="center"/>
      <protection/>
    </xf>
    <xf numFmtId="0" fontId="24" fillId="0" borderId="20" xfId="52" applyFont="1" applyBorder="1" applyAlignment="1" applyProtection="1">
      <alignment horizontal="center"/>
      <protection/>
    </xf>
    <xf numFmtId="0" fontId="24" fillId="0" borderId="21" xfId="52" applyFont="1" applyFill="1" applyBorder="1" applyAlignment="1" applyProtection="1">
      <alignment vertical="center" wrapText="1"/>
      <protection/>
    </xf>
    <xf numFmtId="0" fontId="24" fillId="0" borderId="22" xfId="52" applyFont="1" applyFill="1" applyBorder="1" applyAlignment="1" applyProtection="1">
      <alignment vertical="center" wrapText="1"/>
      <protection/>
    </xf>
    <xf numFmtId="0" fontId="28" fillId="0" borderId="22" xfId="52" applyFont="1" applyBorder="1" applyAlignment="1" applyProtection="1">
      <alignment horizontal="center" vertical="center" wrapText="1"/>
      <protection/>
    </xf>
    <xf numFmtId="0" fontId="24" fillId="0" borderId="22" xfId="52" applyFont="1" applyBorder="1" applyAlignment="1" applyProtection="1">
      <alignment vertical="center" wrapText="1"/>
      <protection/>
    </xf>
    <xf numFmtId="0" fontId="24" fillId="0" borderId="22" xfId="52" applyFont="1" applyBorder="1" applyProtection="1">
      <alignment/>
      <protection/>
    </xf>
    <xf numFmtId="168" fontId="24" fillId="0" borderId="23" xfId="52" applyNumberFormat="1" applyFont="1" applyBorder="1" applyAlignment="1" applyProtection="1">
      <alignment horizontal="center" vertical="center" wrapText="1"/>
      <protection/>
    </xf>
    <xf numFmtId="172" fontId="24" fillId="0" borderId="24" xfId="52" applyNumberFormat="1" applyFont="1" applyBorder="1" applyProtection="1">
      <alignment/>
      <protection/>
    </xf>
    <xf numFmtId="3" fontId="24" fillId="0" borderId="25" xfId="52" applyNumberFormat="1" applyFont="1" applyBorder="1" applyAlignment="1" applyProtection="1">
      <alignment horizontal="center"/>
      <protection/>
    </xf>
    <xf numFmtId="172" fontId="24" fillId="0" borderId="26" xfId="52" applyNumberFormat="1" applyFont="1" applyBorder="1" applyProtection="1">
      <alignment/>
      <protection/>
    </xf>
    <xf numFmtId="167" fontId="24" fillId="0" borderId="26" xfId="52" applyNumberFormat="1" applyFont="1" applyBorder="1" applyAlignment="1" applyProtection="1">
      <alignment vertical="center" wrapText="1"/>
      <protection/>
    </xf>
    <xf numFmtId="167" fontId="24" fillId="0" borderId="16" xfId="52" applyNumberFormat="1" applyFont="1" applyBorder="1" applyAlignment="1" applyProtection="1">
      <alignment vertical="center" wrapText="1"/>
      <protection/>
    </xf>
    <xf numFmtId="167" fontId="24" fillId="0" borderId="16" xfId="52" applyNumberFormat="1" applyFont="1" applyBorder="1" applyAlignment="1" applyProtection="1">
      <alignment horizontal="center"/>
      <protection/>
    </xf>
    <xf numFmtId="167" fontId="24" fillId="0" borderId="16" xfId="52" applyNumberFormat="1" applyFont="1" applyBorder="1" applyAlignment="1" applyProtection="1">
      <alignment/>
      <protection/>
    </xf>
    <xf numFmtId="172" fontId="24" fillId="0" borderId="26" xfId="52" applyNumberFormat="1" applyFont="1" applyFill="1" applyBorder="1" applyProtection="1">
      <alignment/>
      <protection/>
    </xf>
    <xf numFmtId="0" fontId="24" fillId="0" borderId="26" xfId="52" applyNumberFormat="1" applyFont="1" applyBorder="1" applyAlignment="1" applyProtection="1">
      <alignment horizontal="right"/>
      <protection/>
    </xf>
    <xf numFmtId="0" fontId="24" fillId="0" borderId="26" xfId="52" applyFont="1" applyBorder="1" applyProtection="1">
      <alignment/>
      <protection/>
    </xf>
    <xf numFmtId="0" fontId="24" fillId="0" borderId="16" xfId="52" applyFont="1" applyBorder="1" applyProtection="1">
      <alignment/>
      <protection/>
    </xf>
    <xf numFmtId="0" fontId="24" fillId="0" borderId="27" xfId="52" applyFont="1" applyBorder="1" applyAlignment="1" applyProtection="1">
      <alignment horizontal="center" vertical="center" wrapText="1"/>
      <protection/>
    </xf>
    <xf numFmtId="0" fontId="24" fillId="0" borderId="28" xfId="52" applyFont="1" applyBorder="1" applyAlignment="1" applyProtection="1">
      <alignment horizontal="center" vertical="center" wrapText="1"/>
      <protection/>
    </xf>
    <xf numFmtId="4" fontId="28" fillId="0" borderId="12" xfId="52" applyNumberFormat="1" applyFont="1" applyFill="1" applyBorder="1" applyAlignment="1" applyProtection="1">
      <alignment horizontal="right" vertical="center" wrapText="1"/>
      <protection/>
    </xf>
    <xf numFmtId="4" fontId="28" fillId="0" borderId="12" xfId="52" applyNumberFormat="1" applyFont="1" applyFill="1" applyBorder="1" applyProtection="1">
      <alignment/>
      <protection/>
    </xf>
    <xf numFmtId="4" fontId="28" fillId="0" borderId="19" xfId="52" applyNumberFormat="1" applyFont="1" applyFill="1" applyBorder="1" applyAlignment="1" applyProtection="1">
      <alignment horizontal="right" vertical="center" wrapText="1"/>
      <protection/>
    </xf>
    <xf numFmtId="4" fontId="24" fillId="0" borderId="29" xfId="52" applyNumberFormat="1" applyFont="1" applyFill="1" applyBorder="1" applyProtection="1">
      <alignment/>
      <protection/>
    </xf>
    <xf numFmtId="4" fontId="28" fillId="0" borderId="30" xfId="52" applyNumberFormat="1" applyFont="1" applyFill="1" applyBorder="1" applyAlignment="1" applyProtection="1">
      <alignment horizontal="right" vertical="center" wrapText="1"/>
      <protection/>
    </xf>
    <xf numFmtId="4" fontId="24" fillId="0" borderId="30" xfId="52" applyNumberFormat="1" applyFont="1" applyFill="1" applyBorder="1" applyProtection="1">
      <alignment/>
      <protection/>
    </xf>
    <xf numFmtId="4" fontId="28" fillId="0" borderId="30" xfId="52" applyNumberFormat="1" applyFont="1" applyFill="1" applyBorder="1" applyProtection="1">
      <alignment/>
      <protection/>
    </xf>
    <xf numFmtId="3" fontId="24" fillId="0" borderId="31" xfId="52" applyNumberFormat="1" applyFont="1" applyBorder="1" applyAlignment="1" applyProtection="1">
      <alignment horizontal="center"/>
      <protection/>
    </xf>
    <xf numFmtId="167" fontId="24" fillId="0" borderId="31" xfId="52" applyNumberFormat="1" applyFont="1" applyBorder="1" applyAlignment="1" applyProtection="1">
      <alignment vertical="center" wrapText="1"/>
      <protection/>
    </xf>
    <xf numFmtId="167" fontId="24" fillId="0" borderId="31" xfId="52" applyNumberFormat="1" applyFont="1" applyBorder="1" applyAlignment="1" applyProtection="1">
      <alignment horizontal="center"/>
      <protection/>
    </xf>
    <xf numFmtId="167" fontId="24" fillId="0" borderId="31" xfId="52" applyNumberFormat="1" applyFont="1" applyBorder="1" applyAlignment="1" applyProtection="1">
      <alignment/>
      <protection/>
    </xf>
    <xf numFmtId="0" fontId="24" fillId="0" borderId="31" xfId="52" applyFont="1" applyBorder="1" applyProtection="1">
      <alignment/>
      <protection/>
    </xf>
    <xf numFmtId="0" fontId="24" fillId="0" borderId="32" xfId="52" applyFont="1" applyBorder="1" applyAlignment="1" applyProtection="1">
      <alignment horizontal="center" vertical="center" wrapText="1"/>
      <protection/>
    </xf>
    <xf numFmtId="172" fontId="24" fillId="0" borderId="26" xfId="52" applyNumberFormat="1" applyFont="1" applyBorder="1" applyAlignment="1" applyProtection="1">
      <alignment horizontal="right"/>
      <protection/>
    </xf>
    <xf numFmtId="166" fontId="24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24" fillId="0" borderId="33" xfId="52" applyNumberFormat="1" applyFont="1" applyBorder="1" applyAlignment="1" applyProtection="1">
      <alignment horizontal="left"/>
      <protection/>
    </xf>
    <xf numFmtId="172" fontId="24" fillId="0" borderId="34" xfId="52" applyNumberFormat="1" applyFont="1" applyBorder="1" applyProtection="1">
      <alignment/>
      <protection/>
    </xf>
    <xf numFmtId="3" fontId="24" fillId="0" borderId="35" xfId="52" applyNumberFormat="1" applyFont="1" applyBorder="1" applyAlignment="1" applyProtection="1">
      <alignment horizontal="center"/>
      <protection/>
    </xf>
    <xf numFmtId="3" fontId="24" fillId="0" borderId="36" xfId="52" applyNumberFormat="1" applyFont="1" applyBorder="1" applyAlignment="1" applyProtection="1">
      <alignment horizontal="center"/>
      <protection/>
    </xf>
    <xf numFmtId="0" fontId="24" fillId="0" borderId="12" xfId="52" applyFont="1" applyFill="1" applyBorder="1" applyProtection="1">
      <alignment/>
      <protection/>
    </xf>
    <xf numFmtId="0" fontId="24" fillId="0" borderId="37" xfId="52" applyFont="1" applyFill="1" applyBorder="1" applyAlignment="1" applyProtection="1">
      <alignment horizontal="center" vertical="center" wrapText="1"/>
      <protection/>
    </xf>
    <xf numFmtId="172" fontId="24" fillId="0" borderId="26" xfId="52" applyNumberFormat="1" applyFont="1" applyFill="1" applyBorder="1" applyAlignment="1" applyProtection="1">
      <alignment horizontal="right"/>
      <protection/>
    </xf>
    <xf numFmtId="4" fontId="24" fillId="33" borderId="21" xfId="52" applyNumberFormat="1" applyFont="1" applyFill="1" applyBorder="1" applyProtection="1">
      <alignment/>
      <protection locked="0"/>
    </xf>
    <xf numFmtId="4" fontId="24" fillId="33" borderId="22" xfId="52" applyNumberFormat="1" applyFont="1" applyFill="1" applyBorder="1" applyProtection="1">
      <alignment/>
      <protection locked="0"/>
    </xf>
    <xf numFmtId="4" fontId="24" fillId="0" borderId="22" xfId="52" applyNumberFormat="1" applyFont="1" applyFill="1" applyBorder="1" applyProtection="1">
      <alignment/>
      <protection locked="0"/>
    </xf>
    <xf numFmtId="0" fontId="24" fillId="0" borderId="22" xfId="52" applyFont="1" applyFill="1" applyBorder="1" applyProtection="1">
      <alignment/>
      <protection/>
    </xf>
    <xf numFmtId="0" fontId="24" fillId="0" borderId="23" xfId="52" applyFont="1" applyFill="1" applyBorder="1" applyAlignment="1" applyProtection="1">
      <alignment horizontal="center" vertical="center" wrapText="1"/>
      <protection/>
    </xf>
    <xf numFmtId="4" fontId="28" fillId="0" borderId="37" xfId="52" applyNumberFormat="1" applyFont="1" applyFill="1" applyBorder="1" applyAlignment="1" applyProtection="1">
      <alignment horizontal="right" vertical="center" wrapText="1"/>
      <protection/>
    </xf>
    <xf numFmtId="4" fontId="24" fillId="0" borderId="21" xfId="52" applyNumberFormat="1" applyFont="1" applyFill="1" applyBorder="1" applyProtection="1">
      <alignment/>
      <protection/>
    </xf>
    <xf numFmtId="4" fontId="24" fillId="0" borderId="22" xfId="52" applyNumberFormat="1" applyFont="1" applyFill="1" applyBorder="1" applyProtection="1">
      <alignment/>
      <protection/>
    </xf>
    <xf numFmtId="4" fontId="28" fillId="0" borderId="22" xfId="52" applyNumberFormat="1" applyFont="1" applyFill="1" applyBorder="1" applyAlignment="1" applyProtection="1">
      <alignment horizontal="right" vertical="center" wrapText="1"/>
      <protection/>
    </xf>
    <xf numFmtId="4" fontId="28" fillId="0" borderId="22" xfId="52" applyNumberFormat="1" applyFont="1" applyFill="1" applyBorder="1" applyProtection="1">
      <alignment/>
      <protection/>
    </xf>
    <xf numFmtId="4" fontId="28" fillId="0" borderId="23" xfId="52" applyNumberFormat="1" applyFont="1" applyFill="1" applyBorder="1" applyAlignment="1" applyProtection="1">
      <alignment horizontal="right" vertical="center" wrapText="1"/>
      <protection/>
    </xf>
    <xf numFmtId="4" fontId="28" fillId="0" borderId="38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53" fillId="0" borderId="0" xfId="52" applyFont="1" applyBorder="1" applyAlignment="1" applyProtection="1">
      <alignment horizontal="center" vertical="center" wrapText="1"/>
      <protection/>
    </xf>
    <xf numFmtId="0" fontId="28" fillId="0" borderId="26" xfId="52" applyFont="1" applyBorder="1" applyAlignment="1" applyProtection="1">
      <alignment horizontal="center" vertical="center" wrapText="1"/>
      <protection/>
    </xf>
    <xf numFmtId="0" fontId="54" fillId="0" borderId="27" xfId="52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/>
      <protection/>
    </xf>
    <xf numFmtId="4" fontId="54" fillId="0" borderId="17" xfId="52" applyNumberFormat="1" applyFont="1" applyFill="1" applyBorder="1" applyAlignment="1" applyProtection="1">
      <alignment horizontal="right" vertical="center" wrapText="1"/>
      <protection/>
    </xf>
    <xf numFmtId="4" fontId="54" fillId="0" borderId="28" xfId="52" applyNumberFormat="1" applyFont="1" applyFill="1" applyBorder="1" applyAlignment="1" applyProtection="1">
      <alignment horizontal="right" vertical="center" wrapText="1"/>
      <protection/>
    </xf>
    <xf numFmtId="4" fontId="54" fillId="0" borderId="15" xfId="52" applyNumberFormat="1" applyFont="1" applyBorder="1" applyAlignment="1">
      <alignment horizontal="center" vertical="center" wrapText="1"/>
      <protection/>
    </xf>
    <xf numFmtId="0" fontId="54" fillId="0" borderId="15" xfId="0" applyFont="1" applyBorder="1" applyAlignment="1">
      <alignment horizontal="center" wrapText="1"/>
    </xf>
    <xf numFmtId="4" fontId="54" fillId="0" borderId="25" xfId="52" applyNumberFormat="1" applyFont="1" applyBorder="1" applyAlignment="1">
      <alignment horizontal="center" vertical="center" wrapText="1"/>
      <protection/>
    </xf>
    <xf numFmtId="0" fontId="24" fillId="0" borderId="24" xfId="52" applyFont="1" applyBorder="1" applyAlignment="1" applyProtection="1">
      <alignment horizontal="center" vertical="center" wrapText="1"/>
      <protection/>
    </xf>
    <xf numFmtId="0" fontId="24" fillId="0" borderId="26" xfId="52" applyFont="1" applyBorder="1" applyAlignment="1" applyProtection="1">
      <alignment horizontal="left"/>
      <protection/>
    </xf>
    <xf numFmtId="0" fontId="24" fillId="0" borderId="13" xfId="52" applyFont="1" applyBorder="1" applyAlignment="1" applyProtection="1">
      <alignment horizontal="left"/>
      <protection/>
    </xf>
    <xf numFmtId="0" fontId="24" fillId="0" borderId="16" xfId="52" applyFont="1" applyBorder="1" applyAlignment="1" applyProtection="1">
      <alignment horizontal="left"/>
      <protection/>
    </xf>
    <xf numFmtId="0" fontId="28" fillId="0" borderId="39" xfId="52" applyFont="1" applyBorder="1" applyAlignment="1" applyProtection="1">
      <alignment horizontal="center" vertical="center"/>
      <protection/>
    </xf>
    <xf numFmtId="0" fontId="28" fillId="0" borderId="40" xfId="52" applyFont="1" applyBorder="1" applyAlignment="1" applyProtection="1">
      <alignment horizontal="center" vertical="center"/>
      <protection/>
    </xf>
    <xf numFmtId="0" fontId="28" fillId="0" borderId="41" xfId="52" applyFont="1" applyBorder="1" applyAlignment="1" applyProtection="1">
      <alignment horizontal="center" vertical="center"/>
      <protection/>
    </xf>
    <xf numFmtId="0" fontId="28" fillId="0" borderId="42" xfId="52" applyFont="1" applyBorder="1" applyAlignment="1" applyProtection="1">
      <alignment horizontal="center" vertical="center"/>
      <protection/>
    </xf>
    <xf numFmtId="0" fontId="28" fillId="0" borderId="0" xfId="52" applyFont="1" applyBorder="1" applyAlignment="1" applyProtection="1">
      <alignment horizontal="center" vertical="center"/>
      <protection/>
    </xf>
    <xf numFmtId="0" fontId="28" fillId="0" borderId="43" xfId="52" applyFont="1" applyBorder="1" applyAlignment="1" applyProtection="1">
      <alignment horizontal="center" vertical="center"/>
      <protection/>
    </xf>
    <xf numFmtId="0" fontId="28" fillId="0" borderId="11" xfId="52" applyFont="1" applyBorder="1" applyAlignment="1" applyProtection="1">
      <alignment horizontal="center" vertical="center" wrapText="1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21" xfId="52" applyFont="1" applyBorder="1" applyAlignment="1" applyProtection="1">
      <alignment horizontal="center" vertical="center" wrapText="1"/>
      <protection/>
    </xf>
    <xf numFmtId="0" fontId="28" fillId="0" borderId="22" xfId="52" applyFont="1" applyBorder="1" applyAlignment="1" applyProtection="1">
      <alignment horizontal="center" vertical="center" wrapText="1"/>
      <protection/>
    </xf>
    <xf numFmtId="0" fontId="28" fillId="0" borderId="23" xfId="52" applyFont="1" applyBorder="1" applyAlignment="1" applyProtection="1">
      <alignment horizontal="center" vertical="center" wrapText="1"/>
      <protection/>
    </xf>
    <xf numFmtId="0" fontId="28" fillId="0" borderId="26" xfId="52" applyFont="1" applyBorder="1" applyAlignment="1" applyProtection="1">
      <alignment horizontal="center" vertical="center" wrapText="1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0" fontId="24" fillId="0" borderId="22" xfId="52" applyFont="1" applyBorder="1" applyAlignment="1" applyProtection="1">
      <alignment horizontal="left"/>
      <protection/>
    </xf>
    <xf numFmtId="0" fontId="24" fillId="0" borderId="44" xfId="52" applyFont="1" applyBorder="1" applyAlignment="1" applyProtection="1">
      <alignment horizontal="left"/>
      <protection/>
    </xf>
    <xf numFmtId="0" fontId="24" fillId="0" borderId="20" xfId="52" applyFont="1" applyBorder="1" applyAlignment="1" applyProtection="1">
      <alignment horizontal="left"/>
      <protection/>
    </xf>
    <xf numFmtId="0" fontId="55" fillId="0" borderId="22" xfId="52" applyFont="1" applyBorder="1" applyAlignment="1" applyProtection="1">
      <alignment horizontal="left"/>
      <protection/>
    </xf>
    <xf numFmtId="0" fontId="55" fillId="0" borderId="44" xfId="52" applyFont="1" applyBorder="1" applyAlignment="1" applyProtection="1">
      <alignment horizontal="left"/>
      <protection/>
    </xf>
    <xf numFmtId="0" fontId="55" fillId="0" borderId="20" xfId="52" applyFont="1" applyBorder="1" applyAlignment="1" applyProtection="1">
      <alignment horizontal="left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28" fillId="0" borderId="27" xfId="52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24" fillId="0" borderId="24" xfId="52" applyFont="1" applyFill="1" applyBorder="1" applyAlignment="1" applyProtection="1">
      <alignment horizontal="left"/>
      <protection/>
    </xf>
    <xf numFmtId="0" fontId="24" fillId="0" borderId="15" xfId="52" applyFont="1" applyFill="1" applyBorder="1" applyAlignment="1" applyProtection="1">
      <alignment horizontal="left"/>
      <protection/>
    </xf>
    <xf numFmtId="0" fontId="24" fillId="0" borderId="25" xfId="52" applyFont="1" applyFill="1" applyBorder="1" applyAlignment="1" applyProtection="1">
      <alignment horizontal="left"/>
      <protection/>
    </xf>
    <xf numFmtId="0" fontId="24" fillId="0" borderId="26" xfId="52" applyFont="1" applyFill="1" applyBorder="1" applyAlignment="1" applyProtection="1">
      <alignment horizontal="left"/>
      <protection/>
    </xf>
    <xf numFmtId="0" fontId="24" fillId="0" borderId="13" xfId="52" applyFont="1" applyFill="1" applyBorder="1" applyAlignment="1" applyProtection="1">
      <alignment horizontal="left"/>
      <protection/>
    </xf>
    <xf numFmtId="0" fontId="24" fillId="0" borderId="16" xfId="52" applyFont="1" applyFill="1" applyBorder="1" applyAlignment="1" applyProtection="1">
      <alignment horizontal="left"/>
      <protection/>
    </xf>
    <xf numFmtId="0" fontId="32" fillId="0" borderId="0" xfId="52" applyFont="1" applyAlignment="1">
      <alignment horizontal="left" vertical="center" wrapText="1"/>
      <protection/>
    </xf>
    <xf numFmtId="0" fontId="51" fillId="0" borderId="0" xfId="52" applyFont="1" applyBorder="1" applyAlignment="1" applyProtection="1">
      <alignment horizontal="center" vertical="center" wrapText="1"/>
      <protection/>
    </xf>
    <xf numFmtId="0" fontId="56" fillId="0" borderId="0" xfId="52" applyFont="1" applyBorder="1" applyAlignment="1" applyProtection="1">
      <alignment horizontal="left" vertical="center" wrapText="1"/>
      <protection/>
    </xf>
    <xf numFmtId="0" fontId="28" fillId="0" borderId="39" xfId="52" applyFont="1" applyBorder="1" applyAlignment="1" applyProtection="1">
      <alignment horizontal="center" vertical="center" wrapText="1"/>
      <protection/>
    </xf>
    <xf numFmtId="0" fontId="28" fillId="0" borderId="40" xfId="52" applyFont="1" applyBorder="1" applyAlignment="1" applyProtection="1">
      <alignment horizontal="center" vertical="center" wrapText="1"/>
      <protection/>
    </xf>
    <xf numFmtId="0" fontId="28" fillId="0" borderId="41" xfId="52" applyFont="1" applyBorder="1" applyAlignment="1" applyProtection="1">
      <alignment horizontal="center" vertical="center" wrapText="1"/>
      <protection/>
    </xf>
    <xf numFmtId="0" fontId="28" fillId="0" borderId="42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43" xfId="52" applyFont="1" applyBorder="1" applyAlignment="1" applyProtection="1">
      <alignment horizontal="center" vertical="center" wrapText="1"/>
      <protection/>
    </xf>
    <xf numFmtId="0" fontId="28" fillId="0" borderId="10" xfId="52" applyFont="1" applyBorder="1" applyAlignment="1" applyProtection="1">
      <alignment horizontal="center" vertical="center" wrapText="1"/>
      <protection/>
    </xf>
    <xf numFmtId="0" fontId="28" fillId="0" borderId="12" xfId="52" applyFont="1" applyBorder="1" applyAlignment="1" applyProtection="1">
      <alignment horizontal="center" vertical="center" wrapText="1"/>
      <protection/>
    </xf>
    <xf numFmtId="0" fontId="28" fillId="0" borderId="19" xfId="52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53" fillId="0" borderId="0" xfId="52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SheetLayoutView="100" zoomScalePageLayoutView="0" workbookViewId="0" topLeftCell="A1">
      <selection activeCell="M2" sqref="M2:O2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15"/>
      <c r="B1" s="16"/>
      <c r="C1" s="16"/>
      <c r="D1" s="16"/>
      <c r="E1" s="16"/>
      <c r="F1" s="16"/>
      <c r="G1" s="16"/>
      <c r="H1" s="16"/>
      <c r="I1" s="36"/>
      <c r="J1" s="37"/>
      <c r="K1" s="37"/>
      <c r="L1" s="16"/>
      <c r="M1" s="16"/>
      <c r="N1" s="16"/>
      <c r="O1" s="16"/>
    </row>
    <row r="2" spans="1:15" s="2" customFormat="1" ht="44.25" customHeight="1">
      <c r="A2" s="14"/>
      <c r="B2" s="168" t="s">
        <v>57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9" t="s">
        <v>60</v>
      </c>
      <c r="N2" s="179"/>
      <c r="O2" s="179"/>
    </row>
    <row r="3" spans="1:15" s="2" customFormat="1" ht="15" customHeight="1">
      <c r="A3" s="17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8"/>
      <c r="L3" s="18"/>
      <c r="M3" s="18"/>
      <c r="N3" s="21"/>
      <c r="O3" s="21"/>
    </row>
    <row r="4" spans="1:15" s="2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8"/>
      <c r="L4" s="18"/>
      <c r="M4" s="18"/>
      <c r="N4" s="21"/>
      <c r="O4" s="21"/>
    </row>
    <row r="5" spans="1:15" s="2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8"/>
      <c r="L5" s="18"/>
      <c r="M5" s="18"/>
      <c r="N5" s="21"/>
      <c r="O5" s="21"/>
    </row>
    <row r="6" spans="1:15" s="2" customFormat="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8"/>
      <c r="L6" s="18"/>
      <c r="M6" s="18"/>
      <c r="N6" s="21"/>
      <c r="O6" s="21"/>
    </row>
    <row r="7" spans="1:15" s="2" customFormat="1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8"/>
      <c r="L7" s="18"/>
      <c r="M7" s="18"/>
      <c r="N7" s="21"/>
      <c r="O7" s="21"/>
    </row>
    <row r="8" spans="1:15" s="2" customFormat="1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8"/>
      <c r="L8" s="18"/>
      <c r="M8" s="18"/>
      <c r="N8" s="21"/>
      <c r="O8" s="21"/>
    </row>
    <row r="9" spans="1:15" s="2" customFormat="1" ht="15" customHeight="1">
      <c r="A9" s="157" t="s">
        <v>22</v>
      </c>
      <c r="B9" s="157"/>
      <c r="C9" s="157"/>
      <c r="D9" s="19"/>
      <c r="E9" s="14"/>
      <c r="F9" s="14"/>
      <c r="G9" s="14"/>
      <c r="H9" s="14"/>
      <c r="I9" s="14"/>
      <c r="J9" s="14"/>
      <c r="K9" s="18"/>
      <c r="L9" s="18"/>
      <c r="M9" s="18"/>
      <c r="N9" s="21"/>
      <c r="O9" s="21"/>
    </row>
    <row r="10" spans="1:15" s="2" customFormat="1" ht="30" customHeight="1">
      <c r="A10" s="180" t="s">
        <v>26</v>
      </c>
      <c r="B10" s="180"/>
      <c r="C10" s="180"/>
      <c r="D10" s="20"/>
      <c r="E10" s="14"/>
      <c r="F10" s="14"/>
      <c r="G10" s="14"/>
      <c r="H10" s="14"/>
      <c r="I10" s="14"/>
      <c r="J10" s="14"/>
      <c r="K10" s="18"/>
      <c r="L10" s="18"/>
      <c r="M10" s="18"/>
      <c r="N10" s="21"/>
      <c r="O10" s="21"/>
    </row>
    <row r="11" spans="1:15" s="2" customFormat="1" ht="15" customHeight="1">
      <c r="A11" s="14"/>
      <c r="B11" s="14"/>
      <c r="C11" s="14"/>
      <c r="D11" s="181" t="s">
        <v>28</v>
      </c>
      <c r="E11" s="181"/>
      <c r="F11" s="181"/>
      <c r="G11" s="181"/>
      <c r="H11" s="181"/>
      <c r="I11" s="181"/>
      <c r="J11" s="181"/>
      <c r="K11" s="181"/>
      <c r="L11" s="14"/>
      <c r="M11" s="18"/>
      <c r="N11" s="18"/>
      <c r="O11" s="18"/>
    </row>
    <row r="12" spans="1:15" s="2" customFormat="1" ht="15" customHeight="1">
      <c r="A12" s="14"/>
      <c r="B12" s="14"/>
      <c r="C12" s="14"/>
      <c r="D12" s="124"/>
      <c r="E12" s="124"/>
      <c r="F12" s="124"/>
      <c r="G12" s="124"/>
      <c r="H12" s="124"/>
      <c r="I12" s="124"/>
      <c r="J12" s="124"/>
      <c r="K12" s="124"/>
      <c r="L12" s="14"/>
      <c r="M12" s="123"/>
      <c r="N12" s="123"/>
      <c r="O12" s="123"/>
    </row>
    <row r="13" spans="1:15" s="2" customFormat="1" ht="15" customHeight="1">
      <c r="A13" s="127" t="s">
        <v>52</v>
      </c>
      <c r="B13" s="14"/>
      <c r="C13" s="14"/>
      <c r="D13" s="124"/>
      <c r="E13" s="124"/>
      <c r="F13" s="124"/>
      <c r="G13" s="124"/>
      <c r="H13" s="124"/>
      <c r="I13" s="124"/>
      <c r="J13" s="124"/>
      <c r="K13" s="124"/>
      <c r="L13" s="14"/>
      <c r="M13" s="123"/>
      <c r="N13" s="123"/>
      <c r="O13" s="123"/>
    </row>
    <row r="14" spans="1:22" ht="15.75" thickBot="1">
      <c r="A14" s="16"/>
      <c r="B14" s="16"/>
      <c r="C14" s="16"/>
      <c r="D14" s="16"/>
      <c r="E14" s="16"/>
      <c r="F14" s="16"/>
      <c r="G14" s="16"/>
      <c r="H14" s="16"/>
      <c r="I14" s="36"/>
      <c r="J14" s="37"/>
      <c r="K14" s="37"/>
      <c r="L14" s="16"/>
      <c r="M14" s="16"/>
      <c r="N14" s="16"/>
      <c r="O14" s="16"/>
      <c r="R14" s="3"/>
      <c r="S14" s="3"/>
      <c r="U14" s="3"/>
      <c r="V14" s="3"/>
    </row>
    <row r="15" spans="1:22" ht="38.25">
      <c r="A15" s="143" t="s">
        <v>0</v>
      </c>
      <c r="B15" s="137" t="s">
        <v>1</v>
      </c>
      <c r="C15" s="138"/>
      <c r="D15" s="138"/>
      <c r="E15" s="138"/>
      <c r="F15" s="139"/>
      <c r="G15" s="143" t="s">
        <v>2</v>
      </c>
      <c r="H15" s="170" t="s">
        <v>3</v>
      </c>
      <c r="I15" s="171"/>
      <c r="J15" s="171"/>
      <c r="K15" s="172"/>
      <c r="L15" s="22" t="s">
        <v>4</v>
      </c>
      <c r="M15" s="22" t="s">
        <v>33</v>
      </c>
      <c r="N15" s="22" t="s">
        <v>34</v>
      </c>
      <c r="O15" s="22" t="s">
        <v>5</v>
      </c>
      <c r="R15" s="3"/>
      <c r="S15" s="3"/>
      <c r="U15" s="3"/>
      <c r="V15" s="3"/>
    </row>
    <row r="16" spans="1:22" ht="15.75" thickBot="1">
      <c r="A16" s="144"/>
      <c r="B16" s="140"/>
      <c r="C16" s="141"/>
      <c r="D16" s="141"/>
      <c r="E16" s="141"/>
      <c r="F16" s="142"/>
      <c r="G16" s="144"/>
      <c r="H16" s="173"/>
      <c r="I16" s="174"/>
      <c r="J16" s="174"/>
      <c r="K16" s="175"/>
      <c r="L16" s="53" t="s">
        <v>6</v>
      </c>
      <c r="M16" s="53" t="s">
        <v>6</v>
      </c>
      <c r="N16" s="53" t="s">
        <v>6</v>
      </c>
      <c r="O16" s="53" t="s">
        <v>6</v>
      </c>
      <c r="R16" s="3"/>
      <c r="S16" s="3"/>
      <c r="U16" s="3"/>
      <c r="V16" s="3"/>
    </row>
    <row r="17" spans="1:22" ht="15" customHeight="1">
      <c r="A17" s="176" t="s">
        <v>29</v>
      </c>
      <c r="B17" s="161" t="s">
        <v>11</v>
      </c>
      <c r="C17" s="162"/>
      <c r="D17" s="162"/>
      <c r="E17" s="162"/>
      <c r="F17" s="163"/>
      <c r="G17" s="23" t="s">
        <v>14</v>
      </c>
      <c r="H17" s="76">
        <v>0.445</v>
      </c>
      <c r="I17" s="54"/>
      <c r="J17" s="55" t="s">
        <v>9</v>
      </c>
      <c r="K17" s="77"/>
      <c r="L17" s="13">
        <v>0</v>
      </c>
      <c r="M17" s="24">
        <f>ROUND(L17*H17,2)</f>
        <v>0</v>
      </c>
      <c r="N17" s="24">
        <f>ROUND(M17*0.23,2)</f>
        <v>0</v>
      </c>
      <c r="O17" s="92">
        <f>M17+N17</f>
        <v>0</v>
      </c>
      <c r="R17" s="3"/>
      <c r="S17" s="3"/>
      <c r="U17" s="3"/>
      <c r="V17" s="3"/>
    </row>
    <row r="18" spans="1:22" ht="15">
      <c r="A18" s="177"/>
      <c r="B18" s="148" t="s">
        <v>31</v>
      </c>
      <c r="C18" s="149"/>
      <c r="D18" s="149"/>
      <c r="E18" s="149"/>
      <c r="F18" s="150"/>
      <c r="G18" s="61"/>
      <c r="H18" s="79"/>
      <c r="I18" s="44"/>
      <c r="J18" s="45"/>
      <c r="K18" s="80"/>
      <c r="L18" s="103"/>
      <c r="M18" s="89">
        <f>SUM(M17:M17)</f>
        <v>0</v>
      </c>
      <c r="N18" s="89">
        <f>SUM(N17:N17)</f>
        <v>0</v>
      </c>
      <c r="O18" s="93">
        <f>SUM(O17:O17)</f>
        <v>0</v>
      </c>
      <c r="R18" s="3"/>
      <c r="S18" s="3"/>
      <c r="U18" s="3"/>
      <c r="V18" s="3"/>
    </row>
    <row r="19" spans="1:22" ht="15">
      <c r="A19" s="177"/>
      <c r="B19" s="134" t="s">
        <v>15</v>
      </c>
      <c r="C19" s="135"/>
      <c r="D19" s="135"/>
      <c r="E19" s="135"/>
      <c r="F19" s="136"/>
      <c r="G19" s="62" t="s">
        <v>14</v>
      </c>
      <c r="H19" s="78">
        <f>H17</f>
        <v>0.445</v>
      </c>
      <c r="I19" s="47"/>
      <c r="J19" s="48" t="s">
        <v>9</v>
      </c>
      <c r="K19" s="81"/>
      <c r="L19" s="40">
        <v>0</v>
      </c>
      <c r="M19" s="38">
        <f>ROUND(L19*H19,2)</f>
        <v>0</v>
      </c>
      <c r="N19" s="38">
        <f>ROUND(M19*0.23,2)</f>
        <v>0</v>
      </c>
      <c r="O19" s="94">
        <f>M19+N19</f>
        <v>0</v>
      </c>
      <c r="R19" s="3"/>
      <c r="S19" s="3"/>
      <c r="U19" s="3"/>
      <c r="V19" s="3"/>
    </row>
    <row r="20" spans="1:22" ht="15">
      <c r="A20" s="177"/>
      <c r="B20" s="134" t="s">
        <v>16</v>
      </c>
      <c r="C20" s="135"/>
      <c r="D20" s="135"/>
      <c r="E20" s="135"/>
      <c r="F20" s="136"/>
      <c r="G20" s="62"/>
      <c r="H20" s="110">
        <v>0.031</v>
      </c>
      <c r="I20" s="49" t="s">
        <v>20</v>
      </c>
      <c r="J20" s="50">
        <v>12</v>
      </c>
      <c r="K20" s="82" t="s">
        <v>19</v>
      </c>
      <c r="L20" s="40">
        <v>0</v>
      </c>
      <c r="M20" s="38">
        <f>ROUND(L20*H20*J20,2)</f>
        <v>0</v>
      </c>
      <c r="N20" s="38">
        <f aca="true" t="shared" si="0" ref="N20:N26">ROUND(M20*0.23,2)</f>
        <v>0</v>
      </c>
      <c r="O20" s="94">
        <f aca="true" t="shared" si="1" ref="O20:O26">M20+N20</f>
        <v>0</v>
      </c>
      <c r="R20" s="3"/>
      <c r="S20" s="3"/>
      <c r="U20" s="3"/>
      <c r="V20" s="3"/>
    </row>
    <row r="21" spans="1:22" ht="15">
      <c r="A21" s="177"/>
      <c r="B21" s="134" t="s">
        <v>17</v>
      </c>
      <c r="C21" s="135"/>
      <c r="D21" s="135"/>
      <c r="E21" s="135"/>
      <c r="F21" s="136"/>
      <c r="G21" s="62"/>
      <c r="H21" s="110">
        <v>0.031</v>
      </c>
      <c r="I21" s="47" t="s">
        <v>20</v>
      </c>
      <c r="J21" s="50">
        <v>12</v>
      </c>
      <c r="K21" s="82" t="s">
        <v>19</v>
      </c>
      <c r="L21" s="40">
        <v>0</v>
      </c>
      <c r="M21" s="38">
        <f>ROUND(L21*H21*J21,2)</f>
        <v>0</v>
      </c>
      <c r="N21" s="38">
        <f t="shared" si="0"/>
        <v>0</v>
      </c>
      <c r="O21" s="94">
        <f t="shared" si="1"/>
        <v>0</v>
      </c>
      <c r="R21" s="3"/>
      <c r="S21" s="3"/>
      <c r="U21" s="3"/>
      <c r="V21" s="3"/>
    </row>
    <row r="22" spans="1:22" ht="15">
      <c r="A22" s="177"/>
      <c r="B22" s="134" t="s">
        <v>18</v>
      </c>
      <c r="C22" s="135"/>
      <c r="D22" s="135"/>
      <c r="E22" s="135"/>
      <c r="F22" s="136"/>
      <c r="G22" s="62"/>
      <c r="H22" s="83">
        <f>H17</f>
        <v>0.445</v>
      </c>
      <c r="I22" s="47"/>
      <c r="J22" s="48" t="s">
        <v>9</v>
      </c>
      <c r="K22" s="81"/>
      <c r="L22" s="40">
        <v>0</v>
      </c>
      <c r="M22" s="38">
        <f>ROUND(L22*H22,2)</f>
        <v>0</v>
      </c>
      <c r="N22" s="38">
        <f t="shared" si="0"/>
        <v>0</v>
      </c>
      <c r="O22" s="94">
        <f t="shared" si="1"/>
        <v>0</v>
      </c>
      <c r="R22" s="3"/>
      <c r="S22" s="3"/>
      <c r="V22" s="3"/>
    </row>
    <row r="23" spans="1:19" ht="15">
      <c r="A23" s="177"/>
      <c r="B23" s="151" t="s">
        <v>30</v>
      </c>
      <c r="C23" s="152"/>
      <c r="D23" s="152"/>
      <c r="E23" s="153"/>
      <c r="F23" s="59"/>
      <c r="G23" s="62"/>
      <c r="H23" s="84">
        <v>2</v>
      </c>
      <c r="I23" s="47" t="s">
        <v>20</v>
      </c>
      <c r="J23" s="50">
        <v>12</v>
      </c>
      <c r="K23" s="82" t="s">
        <v>19</v>
      </c>
      <c r="L23" s="40">
        <v>0</v>
      </c>
      <c r="M23" s="38">
        <f>ROUND(L23*H23*J23,2)</f>
        <v>0</v>
      </c>
      <c r="N23" s="38">
        <f t="shared" si="0"/>
        <v>0</v>
      </c>
      <c r="O23" s="94">
        <f t="shared" si="1"/>
        <v>0</v>
      </c>
      <c r="R23" s="3"/>
      <c r="S23" s="3"/>
    </row>
    <row r="24" spans="1:19" ht="15">
      <c r="A24" s="177"/>
      <c r="B24" s="154" t="s">
        <v>43</v>
      </c>
      <c r="C24" s="155"/>
      <c r="D24" s="155"/>
      <c r="E24" s="156"/>
      <c r="F24" s="59"/>
      <c r="G24" s="62"/>
      <c r="H24" s="102">
        <f>H17</f>
        <v>0.445</v>
      </c>
      <c r="I24" s="47"/>
      <c r="J24" s="43" t="s">
        <v>9</v>
      </c>
      <c r="K24" s="82"/>
      <c r="L24" s="40">
        <v>0</v>
      </c>
      <c r="M24" s="38">
        <f>ROUND(L24*H24,2)</f>
        <v>0</v>
      </c>
      <c r="N24" s="38">
        <f t="shared" si="0"/>
        <v>0</v>
      </c>
      <c r="O24" s="94">
        <f t="shared" si="1"/>
        <v>0</v>
      </c>
      <c r="R24" s="3"/>
      <c r="S24" s="3"/>
    </row>
    <row r="25" spans="1:19" ht="15">
      <c r="A25" s="177"/>
      <c r="B25" s="154" t="s">
        <v>44</v>
      </c>
      <c r="C25" s="155"/>
      <c r="D25" s="155"/>
      <c r="E25" s="156"/>
      <c r="F25" s="59"/>
      <c r="G25" s="62"/>
      <c r="H25" s="102">
        <f>H17</f>
        <v>0.445</v>
      </c>
      <c r="I25" s="47"/>
      <c r="J25" s="43" t="s">
        <v>9</v>
      </c>
      <c r="K25" s="82"/>
      <c r="L25" s="40">
        <v>0</v>
      </c>
      <c r="M25" s="38">
        <f>ROUND(L25*H25,2)</f>
        <v>0</v>
      </c>
      <c r="N25" s="38">
        <f t="shared" si="0"/>
        <v>0</v>
      </c>
      <c r="O25" s="94">
        <f t="shared" si="1"/>
        <v>0</v>
      </c>
      <c r="R25" s="3"/>
      <c r="S25" s="3"/>
    </row>
    <row r="26" spans="1:19" ht="15">
      <c r="A26" s="177"/>
      <c r="B26" s="154" t="s">
        <v>49</v>
      </c>
      <c r="C26" s="155"/>
      <c r="D26" s="155"/>
      <c r="E26" s="156"/>
      <c r="F26" s="59"/>
      <c r="G26" s="62"/>
      <c r="H26" s="102">
        <f>H19</f>
        <v>0.445</v>
      </c>
      <c r="I26" s="47"/>
      <c r="J26" s="43" t="s">
        <v>9</v>
      </c>
      <c r="K26" s="82"/>
      <c r="L26" s="40">
        <v>0</v>
      </c>
      <c r="M26" s="38">
        <f>ROUND(L26*H26,2)</f>
        <v>0</v>
      </c>
      <c r="N26" s="38">
        <f t="shared" si="0"/>
        <v>0</v>
      </c>
      <c r="O26" s="94">
        <f t="shared" si="1"/>
        <v>0</v>
      </c>
      <c r="R26" s="3"/>
      <c r="S26" s="3"/>
    </row>
    <row r="27" spans="1:19" ht="15">
      <c r="A27" s="177"/>
      <c r="B27" s="148" t="s">
        <v>50</v>
      </c>
      <c r="C27" s="149"/>
      <c r="D27" s="149"/>
      <c r="E27" s="149"/>
      <c r="F27" s="150"/>
      <c r="G27" s="63"/>
      <c r="H27" s="85" t="s">
        <v>8</v>
      </c>
      <c r="I27" s="51"/>
      <c r="J27" s="52"/>
      <c r="K27" s="86"/>
      <c r="L27" s="108"/>
      <c r="M27" s="90">
        <f>SUM(M19:M26)</f>
        <v>0</v>
      </c>
      <c r="N27" s="90">
        <f>SUM(N19:N26)</f>
        <v>0</v>
      </c>
      <c r="O27" s="95">
        <f>SUM(O19:O26)</f>
        <v>0</v>
      </c>
      <c r="R27" s="3"/>
      <c r="S27" s="3"/>
    </row>
    <row r="28" spans="1:19" ht="15" customHeight="1" thickBot="1">
      <c r="A28" s="178"/>
      <c r="B28" s="158" t="s">
        <v>7</v>
      </c>
      <c r="C28" s="159"/>
      <c r="D28" s="159"/>
      <c r="E28" s="159"/>
      <c r="F28" s="160"/>
      <c r="G28" s="64"/>
      <c r="H28" s="87"/>
      <c r="I28" s="57"/>
      <c r="J28" s="58"/>
      <c r="K28" s="88"/>
      <c r="L28" s="109"/>
      <c r="M28" s="116">
        <f>M18+M27</f>
        <v>0</v>
      </c>
      <c r="N28" s="116">
        <f>N18+N27</f>
        <v>0</v>
      </c>
      <c r="O28" s="122">
        <f>O18+O27</f>
        <v>0</v>
      </c>
      <c r="R28" s="3"/>
      <c r="S28" s="3"/>
    </row>
    <row r="29" spans="1:19" ht="15" customHeight="1">
      <c r="A29" s="145" t="s">
        <v>42</v>
      </c>
      <c r="B29" s="161" t="s">
        <v>11</v>
      </c>
      <c r="C29" s="162"/>
      <c r="D29" s="162"/>
      <c r="E29" s="162"/>
      <c r="F29" s="163"/>
      <c r="G29" s="70" t="s">
        <v>13</v>
      </c>
      <c r="H29" s="105">
        <v>28.349</v>
      </c>
      <c r="I29" s="106"/>
      <c r="J29" s="104" t="s">
        <v>9</v>
      </c>
      <c r="K29" s="107"/>
      <c r="L29" s="111">
        <v>0</v>
      </c>
      <c r="M29" s="24">
        <f>ROUND(L29*H29,2)</f>
        <v>0</v>
      </c>
      <c r="N29" s="117">
        <f>ROUND(M29*0.23,2)</f>
        <v>0</v>
      </c>
      <c r="O29" s="24">
        <f>M29+N30</f>
        <v>0</v>
      </c>
      <c r="R29" s="3"/>
      <c r="S29" s="3"/>
    </row>
    <row r="30" spans="1:19" ht="15">
      <c r="A30" s="146"/>
      <c r="B30" s="164" t="s">
        <v>12</v>
      </c>
      <c r="C30" s="165"/>
      <c r="D30" s="165"/>
      <c r="E30" s="165"/>
      <c r="F30" s="166"/>
      <c r="G30" s="71" t="s">
        <v>35</v>
      </c>
      <c r="H30" s="78">
        <v>81.652</v>
      </c>
      <c r="I30" s="65"/>
      <c r="J30" s="43" t="s">
        <v>9</v>
      </c>
      <c r="K30" s="96"/>
      <c r="L30" s="112">
        <v>0</v>
      </c>
      <c r="M30" s="38">
        <f>ROUND(L30*H30,2)</f>
        <v>0</v>
      </c>
      <c r="N30" s="118">
        <f>ROUND(M30*0.23,2)</f>
        <v>0</v>
      </c>
      <c r="O30" s="38">
        <f>M30+N31</f>
        <v>0</v>
      </c>
      <c r="R30" s="3"/>
      <c r="S30" s="3"/>
    </row>
    <row r="31" spans="1:15" s="12" customFormat="1" ht="13.5" customHeight="1">
      <c r="A31" s="146"/>
      <c r="B31" s="148" t="s">
        <v>45</v>
      </c>
      <c r="C31" s="149"/>
      <c r="D31" s="149"/>
      <c r="E31" s="149"/>
      <c r="F31" s="150"/>
      <c r="G31" s="72"/>
      <c r="H31" s="79"/>
      <c r="I31" s="66"/>
      <c r="J31" s="45"/>
      <c r="K31" s="97"/>
      <c r="L31" s="113"/>
      <c r="M31" s="89">
        <f>SUM(M29:M30)</f>
        <v>0</v>
      </c>
      <c r="N31" s="119">
        <f>SUM(N29:N30)</f>
        <v>0</v>
      </c>
      <c r="O31" s="89">
        <f>SUM(O29:O30)</f>
        <v>0</v>
      </c>
    </row>
    <row r="32" spans="1:15" ht="15.75" customHeight="1">
      <c r="A32" s="146"/>
      <c r="B32" s="134" t="s">
        <v>36</v>
      </c>
      <c r="C32" s="135"/>
      <c r="D32" s="135"/>
      <c r="E32" s="135"/>
      <c r="F32" s="136"/>
      <c r="G32" s="71" t="s">
        <v>13</v>
      </c>
      <c r="H32" s="78">
        <f>H29</f>
        <v>28.349</v>
      </c>
      <c r="I32" s="67"/>
      <c r="J32" s="48" t="s">
        <v>9</v>
      </c>
      <c r="K32" s="98"/>
      <c r="L32" s="112">
        <v>0</v>
      </c>
      <c r="M32" s="38">
        <f>ROUND(L32*H32,2)</f>
        <v>0</v>
      </c>
      <c r="N32" s="118">
        <f>ROUND(M32*0.23,2)</f>
        <v>0</v>
      </c>
      <c r="O32" s="38">
        <f>M32+N32</f>
        <v>0</v>
      </c>
    </row>
    <row r="33" spans="1:15" ht="15">
      <c r="A33" s="146"/>
      <c r="B33" s="134" t="s">
        <v>32</v>
      </c>
      <c r="C33" s="135"/>
      <c r="D33" s="135"/>
      <c r="E33" s="135"/>
      <c r="F33" s="136"/>
      <c r="G33" s="71" t="s">
        <v>35</v>
      </c>
      <c r="H33" s="78">
        <f>H30</f>
        <v>81.652</v>
      </c>
      <c r="I33" s="67"/>
      <c r="J33" s="48" t="s">
        <v>9</v>
      </c>
      <c r="K33" s="98"/>
      <c r="L33" s="112">
        <v>0</v>
      </c>
      <c r="M33" s="38">
        <f aca="true" t="shared" si="2" ref="M33:M40">ROUND(L33*H33,2)</f>
        <v>0</v>
      </c>
      <c r="N33" s="118">
        <f aca="true" t="shared" si="3" ref="N33:N40">ROUND(M33*0.23,2)</f>
        <v>0</v>
      </c>
      <c r="O33" s="38">
        <f aca="true" t="shared" si="4" ref="O33:O40">M33+N33</f>
        <v>0</v>
      </c>
    </row>
    <row r="34" spans="1:17" s="4" customFormat="1" ht="15" customHeight="1">
      <c r="A34" s="146"/>
      <c r="B34" s="134" t="s">
        <v>37</v>
      </c>
      <c r="C34" s="135"/>
      <c r="D34" s="135"/>
      <c r="E34" s="135"/>
      <c r="F34" s="136"/>
      <c r="G34" s="73"/>
      <c r="H34" s="110">
        <v>0.31</v>
      </c>
      <c r="I34" s="68" t="s">
        <v>20</v>
      </c>
      <c r="J34" s="50">
        <v>12</v>
      </c>
      <c r="K34" s="99" t="s">
        <v>19</v>
      </c>
      <c r="L34" s="112">
        <v>0</v>
      </c>
      <c r="M34" s="38">
        <f>ROUND(L34*H34*J34,2)</f>
        <v>0</v>
      </c>
      <c r="N34" s="118">
        <f t="shared" si="3"/>
        <v>0</v>
      </c>
      <c r="O34" s="38">
        <f t="shared" si="4"/>
        <v>0</v>
      </c>
      <c r="P34" s="7"/>
      <c r="Q34" s="7"/>
    </row>
    <row r="35" spans="1:17" s="4" customFormat="1" ht="15" customHeight="1">
      <c r="A35" s="146"/>
      <c r="B35" s="134" t="s">
        <v>38</v>
      </c>
      <c r="C35" s="135"/>
      <c r="D35" s="135"/>
      <c r="E35" s="135"/>
      <c r="F35" s="136"/>
      <c r="G35" s="73"/>
      <c r="H35" s="110">
        <v>0.31</v>
      </c>
      <c r="I35" s="67" t="s">
        <v>20</v>
      </c>
      <c r="J35" s="50">
        <v>12</v>
      </c>
      <c r="K35" s="99" t="s">
        <v>19</v>
      </c>
      <c r="L35" s="112">
        <v>0</v>
      </c>
      <c r="M35" s="38">
        <f>ROUND(L35*H35*J35,2)</f>
        <v>0</v>
      </c>
      <c r="N35" s="118">
        <f t="shared" si="3"/>
        <v>0</v>
      </c>
      <c r="O35" s="38">
        <f t="shared" si="4"/>
        <v>0</v>
      </c>
      <c r="P35" s="7"/>
      <c r="Q35" s="7"/>
    </row>
    <row r="36" spans="1:17" s="4" customFormat="1" ht="15" customHeight="1">
      <c r="A36" s="146"/>
      <c r="B36" s="134" t="s">
        <v>39</v>
      </c>
      <c r="C36" s="135"/>
      <c r="D36" s="135"/>
      <c r="E36" s="135"/>
      <c r="F36" s="136"/>
      <c r="G36" s="73"/>
      <c r="H36" s="83">
        <f>H32+H33</f>
        <v>110.001</v>
      </c>
      <c r="I36" s="67"/>
      <c r="J36" s="48" t="s">
        <v>9</v>
      </c>
      <c r="K36" s="98"/>
      <c r="L36" s="112">
        <v>0</v>
      </c>
      <c r="M36" s="38">
        <f t="shared" si="2"/>
        <v>0</v>
      </c>
      <c r="N36" s="118">
        <f t="shared" si="3"/>
        <v>0</v>
      </c>
      <c r="O36" s="38">
        <f t="shared" si="4"/>
        <v>0</v>
      </c>
      <c r="P36" s="7"/>
      <c r="Q36" s="7"/>
    </row>
    <row r="37" spans="1:17" s="4" customFormat="1" ht="15" customHeight="1">
      <c r="A37" s="146"/>
      <c r="B37" s="151" t="s">
        <v>40</v>
      </c>
      <c r="C37" s="152"/>
      <c r="D37" s="152"/>
      <c r="E37" s="153"/>
      <c r="F37" s="59"/>
      <c r="G37" s="73"/>
      <c r="H37" s="84">
        <v>2</v>
      </c>
      <c r="I37" s="67" t="s">
        <v>20</v>
      </c>
      <c r="J37" s="50">
        <v>12</v>
      </c>
      <c r="K37" s="99" t="s">
        <v>19</v>
      </c>
      <c r="L37" s="112">
        <v>0</v>
      </c>
      <c r="M37" s="38">
        <f>ROUND(L37*H37*J37,2)</f>
        <v>0</v>
      </c>
      <c r="N37" s="118">
        <f t="shared" si="3"/>
        <v>0</v>
      </c>
      <c r="O37" s="38">
        <f t="shared" si="4"/>
        <v>0</v>
      </c>
      <c r="P37" s="7"/>
      <c r="Q37" s="7"/>
    </row>
    <row r="38" spans="1:17" s="4" customFormat="1" ht="15" customHeight="1">
      <c r="A38" s="146"/>
      <c r="B38" s="154" t="s">
        <v>46</v>
      </c>
      <c r="C38" s="155"/>
      <c r="D38" s="155"/>
      <c r="E38" s="156"/>
      <c r="F38" s="59"/>
      <c r="G38" s="73"/>
      <c r="H38" s="102">
        <f>H29+H30</f>
        <v>110.001</v>
      </c>
      <c r="I38" s="67"/>
      <c r="J38" s="48" t="s">
        <v>9</v>
      </c>
      <c r="K38" s="99"/>
      <c r="L38" s="112">
        <v>0</v>
      </c>
      <c r="M38" s="38">
        <f t="shared" si="2"/>
        <v>0</v>
      </c>
      <c r="N38" s="118">
        <f t="shared" si="3"/>
        <v>0</v>
      </c>
      <c r="O38" s="38">
        <f t="shared" si="4"/>
        <v>0</v>
      </c>
      <c r="P38" s="7"/>
      <c r="Q38" s="7"/>
    </row>
    <row r="39" spans="1:17" s="4" customFormat="1" ht="15" customHeight="1">
      <c r="A39" s="146"/>
      <c r="B39" s="154" t="s">
        <v>47</v>
      </c>
      <c r="C39" s="155"/>
      <c r="D39" s="155"/>
      <c r="E39" s="156"/>
      <c r="F39" s="59"/>
      <c r="G39" s="73"/>
      <c r="H39" s="102">
        <f>H29+H30</f>
        <v>110.001</v>
      </c>
      <c r="I39" s="67"/>
      <c r="J39" s="48" t="s">
        <v>9</v>
      </c>
      <c r="K39" s="99"/>
      <c r="L39" s="112">
        <v>0</v>
      </c>
      <c r="M39" s="38">
        <f t="shared" si="2"/>
        <v>0</v>
      </c>
      <c r="N39" s="118">
        <f t="shared" si="3"/>
        <v>0</v>
      </c>
      <c r="O39" s="38">
        <f t="shared" si="4"/>
        <v>0</v>
      </c>
      <c r="P39" s="7"/>
      <c r="Q39" s="7"/>
    </row>
    <row r="40" spans="1:17" s="4" customFormat="1" ht="15" customHeight="1">
      <c r="A40" s="146"/>
      <c r="B40" s="154" t="s">
        <v>51</v>
      </c>
      <c r="C40" s="155"/>
      <c r="D40" s="155"/>
      <c r="E40" s="156"/>
      <c r="F40" s="59"/>
      <c r="G40" s="73"/>
      <c r="H40" s="102">
        <f>H29+H30</f>
        <v>110.001</v>
      </c>
      <c r="I40" s="67"/>
      <c r="J40" s="48" t="s">
        <v>9</v>
      </c>
      <c r="K40" s="99"/>
      <c r="L40" s="112">
        <v>0</v>
      </c>
      <c r="M40" s="38">
        <f t="shared" si="2"/>
        <v>0</v>
      </c>
      <c r="N40" s="118">
        <f t="shared" si="3"/>
        <v>0</v>
      </c>
      <c r="O40" s="38">
        <f t="shared" si="4"/>
        <v>0</v>
      </c>
      <c r="P40" s="7"/>
      <c r="Q40" s="7"/>
    </row>
    <row r="41" spans="1:17" s="4" customFormat="1" ht="15" customHeight="1">
      <c r="A41" s="146"/>
      <c r="B41" s="148" t="s">
        <v>48</v>
      </c>
      <c r="C41" s="149"/>
      <c r="D41" s="149"/>
      <c r="E41" s="149"/>
      <c r="F41" s="150"/>
      <c r="G41" s="74"/>
      <c r="H41" s="85" t="s">
        <v>8</v>
      </c>
      <c r="I41" s="69"/>
      <c r="J41" s="48"/>
      <c r="K41" s="100"/>
      <c r="L41" s="114"/>
      <c r="M41" s="90">
        <f>SUM(M32:M40)</f>
        <v>0</v>
      </c>
      <c r="N41" s="120">
        <f>SUM(N32:N40)</f>
        <v>0</v>
      </c>
      <c r="O41" s="90">
        <f>SUM(O32:O40)</f>
        <v>0</v>
      </c>
      <c r="P41" s="7"/>
      <c r="Q41" s="7"/>
    </row>
    <row r="42" spans="1:17" s="4" customFormat="1" ht="15" customHeight="1" thickBot="1">
      <c r="A42" s="147"/>
      <c r="B42" s="158" t="s">
        <v>7</v>
      </c>
      <c r="C42" s="159"/>
      <c r="D42" s="159"/>
      <c r="E42" s="159"/>
      <c r="F42" s="160"/>
      <c r="G42" s="75"/>
      <c r="H42" s="87"/>
      <c r="I42" s="60"/>
      <c r="J42" s="58"/>
      <c r="K42" s="101"/>
      <c r="L42" s="115"/>
      <c r="M42" s="91">
        <f>M31+M41</f>
        <v>0</v>
      </c>
      <c r="N42" s="121">
        <f>N31+N41</f>
        <v>0</v>
      </c>
      <c r="O42" s="91">
        <f>O31+O41</f>
        <v>0</v>
      </c>
      <c r="P42" s="7"/>
      <c r="Q42" s="7"/>
    </row>
    <row r="43" spans="1:17" s="4" customFormat="1" ht="15" customHeight="1">
      <c r="A43" s="25"/>
      <c r="B43" s="25"/>
      <c r="C43" s="25"/>
      <c r="D43" s="25"/>
      <c r="E43" s="25"/>
      <c r="F43" s="25"/>
      <c r="G43" s="27"/>
      <c r="H43" s="28"/>
      <c r="I43" s="28"/>
      <c r="J43" s="39"/>
      <c r="K43" s="28"/>
      <c r="L43" s="28"/>
      <c r="M43" s="29"/>
      <c r="N43" s="29"/>
      <c r="O43" s="29"/>
      <c r="P43" s="7"/>
      <c r="Q43" s="7"/>
    </row>
    <row r="44" spans="1:17" s="4" customFormat="1" ht="15" customHeight="1">
      <c r="A44" s="167" t="s">
        <v>53</v>
      </c>
      <c r="B44" s="167"/>
      <c r="C44" s="167"/>
      <c r="D44" s="167"/>
      <c r="E44" s="167"/>
      <c r="F44" s="167"/>
      <c r="G44" s="167"/>
      <c r="H44" s="167"/>
      <c r="I44" s="28"/>
      <c r="J44" s="39"/>
      <c r="K44" s="28"/>
      <c r="P44" s="7"/>
      <c r="Q44" s="7"/>
    </row>
    <row r="45" spans="1:17" s="4" customFormat="1" ht="15" customHeight="1" thickBot="1">
      <c r="A45" s="25"/>
      <c r="B45" s="25"/>
      <c r="C45" s="25"/>
      <c r="D45" s="25"/>
      <c r="E45" s="25"/>
      <c r="F45" s="25"/>
      <c r="G45" s="27"/>
      <c r="H45" s="28"/>
      <c r="I45" s="28"/>
      <c r="J45" s="39"/>
      <c r="K45" s="28"/>
      <c r="P45" s="7"/>
      <c r="Q45" s="7"/>
    </row>
    <row r="46" spans="1:17" s="4" customFormat="1" ht="39.75" customHeight="1">
      <c r="A46" s="133"/>
      <c r="B46" s="130" t="s">
        <v>54</v>
      </c>
      <c r="C46" s="131" t="s">
        <v>55</v>
      </c>
      <c r="D46" s="132" t="s">
        <v>56</v>
      </c>
      <c r="E46" s="25"/>
      <c r="F46" s="25"/>
      <c r="G46" s="27"/>
      <c r="H46" s="28"/>
      <c r="I46" s="28"/>
      <c r="J46" s="39"/>
      <c r="K46" s="28"/>
      <c r="P46" s="7"/>
      <c r="Q46" s="7"/>
    </row>
    <row r="47" spans="1:17" s="4" customFormat="1" ht="15" customHeight="1">
      <c r="A47" s="125" t="s">
        <v>10</v>
      </c>
      <c r="B47" s="46">
        <f>M28</f>
        <v>0</v>
      </c>
      <c r="C47" s="46">
        <f>N28</f>
        <v>0</v>
      </c>
      <c r="D47" s="56">
        <f>O28</f>
        <v>0</v>
      </c>
      <c r="E47" s="25"/>
      <c r="F47" s="25"/>
      <c r="G47" s="27"/>
      <c r="H47" s="28"/>
      <c r="I47" s="28"/>
      <c r="J47" s="39"/>
      <c r="K47" s="28"/>
      <c r="P47" s="7"/>
      <c r="Q47" s="7"/>
    </row>
    <row r="48" spans="1:17" s="4" customFormat="1" ht="15" customHeight="1">
      <c r="A48" s="125" t="s">
        <v>41</v>
      </c>
      <c r="B48" s="46">
        <f>M42</f>
        <v>0</v>
      </c>
      <c r="C48" s="46">
        <f>N42</f>
        <v>0</v>
      </c>
      <c r="D48" s="56">
        <f>O42</f>
        <v>0</v>
      </c>
      <c r="E48" s="25"/>
      <c r="F48" s="25"/>
      <c r="G48" s="27"/>
      <c r="H48" s="28"/>
      <c r="I48" s="28"/>
      <c r="J48" s="39"/>
      <c r="K48" s="28"/>
      <c r="L48" s="28"/>
      <c r="M48" s="29"/>
      <c r="N48" s="29"/>
      <c r="O48" s="29"/>
      <c r="P48" s="7"/>
      <c r="Q48" s="7"/>
    </row>
    <row r="49" spans="1:17" s="4" customFormat="1" ht="15" customHeight="1" thickBot="1">
      <c r="A49" s="126" t="s">
        <v>21</v>
      </c>
      <c r="B49" s="128">
        <f>SUM(B47:B48)</f>
        <v>0</v>
      </c>
      <c r="C49" s="128">
        <f>SUM(C47:C48)</f>
        <v>0</v>
      </c>
      <c r="D49" s="129">
        <f>SUM(D47:D48)</f>
        <v>0</v>
      </c>
      <c r="E49" s="25"/>
      <c r="F49" s="25"/>
      <c r="G49" s="27"/>
      <c r="H49" s="28"/>
      <c r="I49" s="28"/>
      <c r="J49" s="39"/>
      <c r="K49" s="28"/>
      <c r="L49" s="28"/>
      <c r="M49" s="29"/>
      <c r="N49" s="29"/>
      <c r="O49" s="29"/>
      <c r="P49" s="7"/>
      <c r="Q49" s="7"/>
    </row>
    <row r="50" spans="1:17" s="4" customFormat="1" ht="15" customHeight="1">
      <c r="A50" s="25"/>
      <c r="B50" s="25"/>
      <c r="C50" s="25"/>
      <c r="D50" s="25"/>
      <c r="E50" s="25"/>
      <c r="F50" s="25"/>
      <c r="G50" s="27"/>
      <c r="H50" s="28"/>
      <c r="I50" s="28"/>
      <c r="J50" s="39"/>
      <c r="K50" s="28"/>
      <c r="L50" s="28"/>
      <c r="M50" s="29"/>
      <c r="N50" s="29"/>
      <c r="O50" s="29"/>
      <c r="P50" s="7"/>
      <c r="Q50" s="7"/>
    </row>
    <row r="51" spans="1:17" s="4" customFormat="1" ht="15" customHeight="1">
      <c r="A51" s="169" t="s">
        <v>58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7"/>
    </row>
    <row r="52" spans="1:17" s="4" customFormat="1" ht="15" customHeight="1">
      <c r="A52" s="42"/>
      <c r="B52" s="25"/>
      <c r="C52" s="26"/>
      <c r="D52" s="26"/>
      <c r="E52" s="26"/>
      <c r="F52" s="26"/>
      <c r="G52" s="27"/>
      <c r="H52" s="28"/>
      <c r="I52" s="28"/>
      <c r="J52" s="28"/>
      <c r="K52" s="29"/>
      <c r="L52" s="29"/>
      <c r="M52" s="29"/>
      <c r="N52" s="26"/>
      <c r="O52" s="26"/>
      <c r="P52" s="7"/>
      <c r="Q52" s="7"/>
    </row>
    <row r="53" spans="1:17" s="10" customFormat="1" ht="15" customHeight="1">
      <c r="A53" s="25"/>
      <c r="B53" s="157" t="s">
        <v>23</v>
      </c>
      <c r="C53" s="157"/>
      <c r="D53" s="157"/>
      <c r="E53" s="30"/>
      <c r="F53" s="30"/>
      <c r="G53" s="27"/>
      <c r="H53" s="28"/>
      <c r="I53" s="30"/>
      <c r="J53" s="30"/>
      <c r="K53" s="30"/>
      <c r="L53" s="157" t="s">
        <v>27</v>
      </c>
      <c r="M53" s="157"/>
      <c r="N53" s="157"/>
      <c r="O53" s="41"/>
      <c r="Q53" s="11"/>
    </row>
    <row r="54" spans="1:17" s="8" customFormat="1" ht="15" customHeight="1">
      <c r="A54" s="31"/>
      <c r="B54" s="31"/>
      <c r="C54" s="32" t="s">
        <v>24</v>
      </c>
      <c r="D54" s="33"/>
      <c r="E54" s="33"/>
      <c r="F54" s="33"/>
      <c r="G54" s="34"/>
      <c r="H54" s="35"/>
      <c r="I54" s="33"/>
      <c r="J54" s="33"/>
      <c r="K54" s="33"/>
      <c r="L54" s="35"/>
      <c r="M54" s="32" t="s">
        <v>59</v>
      </c>
      <c r="N54" s="33"/>
      <c r="O54" s="20"/>
      <c r="Q54" s="9"/>
    </row>
    <row r="55" spans="1:15" ht="15">
      <c r="A55" s="16"/>
      <c r="B55" s="16"/>
      <c r="C55" s="16"/>
      <c r="D55" s="16"/>
      <c r="E55" s="16"/>
      <c r="F55" s="16"/>
      <c r="G55" s="16"/>
      <c r="H55" s="16"/>
      <c r="I55" s="36"/>
      <c r="J55" s="37"/>
      <c r="K55" s="37"/>
      <c r="L55" s="16"/>
      <c r="M55" s="16"/>
      <c r="N55" s="16"/>
      <c r="O55" s="16"/>
    </row>
  </sheetData>
  <sheetProtection/>
  <mergeCells count="41">
    <mergeCell ref="L53:N53"/>
    <mergeCell ref="D11:K11"/>
    <mergeCell ref="B37:E37"/>
    <mergeCell ref="A15:A16"/>
    <mergeCell ref="B28:F28"/>
    <mergeCell ref="B20:F20"/>
    <mergeCell ref="B26:E26"/>
    <mergeCell ref="M2:O2"/>
    <mergeCell ref="A9:C9"/>
    <mergeCell ref="A10:C10"/>
    <mergeCell ref="B21:F21"/>
    <mergeCell ref="B39:E39"/>
    <mergeCell ref="A44:H44"/>
    <mergeCell ref="B2:L2"/>
    <mergeCell ref="A51:P51"/>
    <mergeCell ref="H15:K16"/>
    <mergeCell ref="B17:F17"/>
    <mergeCell ref="B22:F22"/>
    <mergeCell ref="B18:F18"/>
    <mergeCell ref="B19:F19"/>
    <mergeCell ref="A17:A28"/>
    <mergeCell ref="B25:E25"/>
    <mergeCell ref="B27:F27"/>
    <mergeCell ref="B53:D53"/>
    <mergeCell ref="B41:F41"/>
    <mergeCell ref="B42:F42"/>
    <mergeCell ref="B29:F29"/>
    <mergeCell ref="B30:F30"/>
    <mergeCell ref="B40:E40"/>
    <mergeCell ref="B34:F34"/>
    <mergeCell ref="B38:E38"/>
    <mergeCell ref="B35:F35"/>
    <mergeCell ref="B36:F36"/>
    <mergeCell ref="B15:F16"/>
    <mergeCell ref="G15:G16"/>
    <mergeCell ref="A29:A42"/>
    <mergeCell ref="B31:F31"/>
    <mergeCell ref="B32:F32"/>
    <mergeCell ref="B33:F33"/>
    <mergeCell ref="B23:E23"/>
    <mergeCell ref="B24:E24"/>
  </mergeCells>
  <printOptions/>
  <pageMargins left="0.7" right="0.7" top="0.75" bottom="0.75" header="0.3" footer="0.3"/>
  <pageSetup fitToHeight="0" fitToWidth="1" horizontalDpi="600" verticalDpi="600" orientation="portrait" paperSize="9" scale="5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Kamil Dzieniszewski</cp:lastModifiedBy>
  <cp:lastPrinted>2020-10-01T08:02:02Z</cp:lastPrinted>
  <dcterms:created xsi:type="dcterms:W3CDTF">2010-03-16T12:38:13Z</dcterms:created>
  <dcterms:modified xsi:type="dcterms:W3CDTF">2020-10-01T08:02:46Z</dcterms:modified>
  <cp:category/>
  <cp:version/>
  <cp:contentType/>
  <cp:contentStatus/>
</cp:coreProperties>
</file>