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ZOO\281-Zamówienia publiczne\2021\2811 zamówienia z wyłączeniem PZP\20 Gaśnice\do publikacji\"/>
    </mc:Choice>
  </mc:AlternateContent>
  <xr:revisionPtr revIDLastSave="0" documentId="13_ncr:1_{20510192-125E-4E4A-8683-C44166CA33C5}" xr6:coauthVersionLast="45" xr6:coauthVersionMax="45" xr10:uidLastSave="{00000000-0000-0000-0000-000000000000}"/>
  <bookViews>
    <workbookView xWindow="-120" yWindow="-120" windowWidth="29040" windowHeight="15840" xr2:uid="{4028CA9A-C69E-4496-B263-849C92AC026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D38" i="1"/>
  <c r="D37" i="1"/>
  <c r="F32" i="1" l="1"/>
  <c r="F31" i="1"/>
  <c r="F25" i="1"/>
  <c r="E25" i="1" l="1"/>
  <c r="G25" i="1"/>
  <c r="H25" i="1"/>
  <c r="I25" i="1"/>
  <c r="J25" i="1"/>
  <c r="K25" i="1"/>
  <c r="L25" i="1"/>
  <c r="M25" i="1"/>
  <c r="N25" i="1"/>
  <c r="O25" i="1"/>
  <c r="P25" i="1"/>
  <c r="D25" i="1"/>
  <c r="G32" i="1" l="1"/>
  <c r="H32" i="1"/>
  <c r="J32" i="1"/>
  <c r="K32" i="1"/>
  <c r="L32" i="1"/>
  <c r="M32" i="1"/>
  <c r="N32" i="1"/>
  <c r="O32" i="1"/>
  <c r="P32" i="1"/>
  <c r="G31" i="1"/>
  <c r="H31" i="1"/>
  <c r="I31" i="1"/>
  <c r="J31" i="1"/>
  <c r="K31" i="1"/>
  <c r="L31" i="1"/>
  <c r="M31" i="1"/>
  <c r="N31" i="1"/>
  <c r="O31" i="1"/>
  <c r="P31" i="1"/>
</calcChain>
</file>

<file path=xl/sharedStrings.xml><?xml version="1.0" encoding="utf-8"?>
<sst xmlns="http://schemas.openxmlformats.org/spreadsheetml/2006/main" count="69" uniqueCount="69">
  <si>
    <t>LP</t>
  </si>
  <si>
    <t xml:space="preserve">JEDNOSTKA ORGANIZACYJNA </t>
  </si>
  <si>
    <t xml:space="preserve">ADRES </t>
  </si>
  <si>
    <t>PODRĘCZNY SPRZĘT GAŚNICZY</t>
  </si>
  <si>
    <t>GP1z</t>
  </si>
  <si>
    <t>GP1x</t>
  </si>
  <si>
    <t>GP2z</t>
  </si>
  <si>
    <t>GP2x</t>
  </si>
  <si>
    <t>GP4x</t>
  </si>
  <si>
    <t>GP1-BC</t>
  </si>
  <si>
    <t>GP6z</t>
  </si>
  <si>
    <t>GP6x</t>
  </si>
  <si>
    <t xml:space="preserve">GP12z </t>
  </si>
  <si>
    <t>GP12x</t>
  </si>
  <si>
    <t>CO2-5kg</t>
  </si>
  <si>
    <t>PD 6 GA</t>
  </si>
  <si>
    <t>1.</t>
  </si>
  <si>
    <t>Zarząd Zlewni w Gorzowie Wlkp.</t>
  </si>
  <si>
    <t>66-400 Gorzów Wlkp.,
 ul. Walczaka 25A</t>
  </si>
  <si>
    <t>2.</t>
  </si>
  <si>
    <t>ZPT</t>
  </si>
  <si>
    <t>66-400 Gorzów Wlkp., 
ul. Przędzalnicza 16</t>
  </si>
  <si>
    <t>3.</t>
  </si>
  <si>
    <t>ZPH Świerkocin</t>
  </si>
  <si>
    <t>66-446  Witnica, 
Świerkocin 45</t>
  </si>
  <si>
    <t>Kostrzyn nad Odrą
ul. Nadbrzeżna 8</t>
  </si>
  <si>
    <t>4.</t>
  </si>
  <si>
    <t>Nadzór Wodny Gorzów Wlkp.</t>
  </si>
  <si>
    <t>NW Gorzów Wlkp., 
ul. Walczaka 25A</t>
  </si>
  <si>
    <t>5.</t>
  </si>
  <si>
    <t>Nadzór Wodny Kostrzyn nad Odrą</t>
  </si>
  <si>
    <t>66-470 Kostrzyn nad Odrą, 
ul. Graniczna 4</t>
  </si>
  <si>
    <t>6.</t>
  </si>
  <si>
    <t xml:space="preserve">Nadzór Wodny Międzychód </t>
  </si>
  <si>
    <t>64-400 Międzychód, 
ul. Wały Jana Kazimierza 4</t>
  </si>
  <si>
    <t>7.</t>
  </si>
  <si>
    <t>Nadzór Wodny Nowy Tomyśl</t>
  </si>
  <si>
    <t>64-300 Nowy Tomyśl, 
ul. Półwiejska 15</t>
  </si>
  <si>
    <t>8.</t>
  </si>
  <si>
    <t>Nadzór Wodny Sulęcin</t>
  </si>
  <si>
    <t>69-200 Sulęcin, 
ul. M. Dudka 2</t>
  </si>
  <si>
    <t>9.</t>
  </si>
  <si>
    <t>Nadzór Wodny Wolsztyn</t>
  </si>
  <si>
    <t>64-200 Wolsztyn 
ul. 5 stycznia 5</t>
  </si>
  <si>
    <t>10.</t>
  </si>
  <si>
    <t xml:space="preserve">NW Międzyrzecz </t>
  </si>
  <si>
    <t>66-300 Międzyrzecz 
ul. Reymonta 5</t>
  </si>
  <si>
    <t>11.</t>
  </si>
  <si>
    <t>NW Grodzisk Wlkp.</t>
  </si>
  <si>
    <t>62-065 Grodzisk Wlkp. 
ul. Wawrzyniaka 6/3</t>
  </si>
  <si>
    <r>
      <rPr>
        <b/>
        <sz val="10"/>
        <rFont val="Calibri"/>
        <family val="2"/>
        <charset val="238"/>
        <scheme val="minor"/>
      </rPr>
      <t>Pompownia:</t>
    </r>
    <r>
      <rPr>
        <sz val="10"/>
        <rFont val="Calibri"/>
        <family val="2"/>
        <charset val="238"/>
        <scheme val="minor"/>
      </rPr>
      <t xml:space="preserve">
Chyrzyno 1, 69-113 Górzyca</t>
    </r>
  </si>
  <si>
    <r>
      <rPr>
        <b/>
        <sz val="10"/>
        <rFont val="Calibri"/>
        <family val="2"/>
        <charset val="238"/>
        <scheme val="minor"/>
      </rPr>
      <t>Pompownia:</t>
    </r>
    <r>
      <rPr>
        <sz val="10"/>
        <rFont val="Calibri"/>
        <family val="2"/>
        <charset val="238"/>
        <scheme val="minor"/>
      </rPr>
      <t xml:space="preserve">
66-340 Przytoczna, przepompownia Gaj/ 66-440 Skwierzyna, przepompownia Świaniry </t>
    </r>
  </si>
  <si>
    <t>kwota netto</t>
  </si>
  <si>
    <t>kwota brutto</t>
  </si>
  <si>
    <t>cena jednostkowa netto</t>
  </si>
  <si>
    <t xml:space="preserve">cena jednostkowa brutto </t>
  </si>
  <si>
    <t>suma netto oferty</t>
  </si>
  <si>
    <t>suma brutto oferty</t>
  </si>
  <si>
    <t>ilość</t>
  </si>
  <si>
    <t>GP-1M</t>
  </si>
  <si>
    <t>Zał. nr 4 Kalkulacja - Formularz cenowy</t>
  </si>
  <si>
    <r>
      <rPr>
        <b/>
        <sz val="10"/>
        <color theme="1"/>
        <rFont val="Calibri"/>
        <family val="2"/>
        <charset val="238"/>
        <scheme val="minor"/>
      </rPr>
      <t xml:space="preserve">Przepomownia:  </t>
    </r>
    <r>
      <rPr>
        <sz val="10"/>
        <color theme="1"/>
        <rFont val="Calibri"/>
        <family val="2"/>
        <charset val="238"/>
        <scheme val="minor"/>
      </rPr>
      <t xml:space="preserve">
- Nr 1 Reńsko ,
- Nr 2 Puszczykowo
- Nr Puszczykówiec , 
- Nr 5 Łęki Wielkie ,
- Nr 6 Wilkowo Polskie ,</t>
    </r>
  </si>
  <si>
    <r>
      <rPr>
        <b/>
        <sz val="10"/>
        <rFont val="Calibri"/>
        <family val="2"/>
        <charset val="238"/>
        <scheme val="minor"/>
      </rPr>
      <t>Pompownie:</t>
    </r>
    <r>
      <rPr>
        <sz val="10"/>
        <rFont val="Calibri"/>
        <family val="2"/>
        <charset val="238"/>
        <scheme val="minor"/>
      </rPr>
      <t xml:space="preserve">
1. Przepompownia  nr 10 Niałek Wielki  
2. Przepompownia nr 11  Berzyna  
3. Przepompownia nr 9 Krutla </t>
    </r>
  </si>
  <si>
    <r>
      <rPr>
        <b/>
        <sz val="10"/>
        <rFont val="Calibri"/>
        <family val="2"/>
        <charset val="238"/>
        <scheme val="minor"/>
      </rPr>
      <t>Pompownie:</t>
    </r>
    <r>
      <rPr>
        <sz val="10"/>
        <rFont val="Calibri"/>
        <family val="2"/>
        <charset val="238"/>
        <scheme val="minor"/>
      </rPr>
      <t xml:space="preserve">                                                    
Słońsk I, Słońsk II  Lemierzyce I, Lemierzyce II, Lemierzyce, Kłopotowo, Oksza, Koszęcin, Niwica, Siedlice</t>
    </r>
  </si>
  <si>
    <r>
      <rPr>
        <b/>
        <sz val="10"/>
        <rFont val="Calibri"/>
        <family val="2"/>
        <charset val="238"/>
        <scheme val="minor"/>
      </rPr>
      <t>Pompownie:</t>
    </r>
    <r>
      <rPr>
        <sz val="10"/>
        <rFont val="Calibri"/>
        <family val="2"/>
        <charset val="238"/>
        <scheme val="minor"/>
      </rPr>
      <t xml:space="preserve">
Nr1 Reńsko, Nr2 Puszczykowo , Nr 3 Puszcykówiec, Nr5 Łęki Wielkie,  Nr 6 Wilkowo Polskie,</t>
    </r>
  </si>
  <si>
    <r>
      <rPr>
        <b/>
        <sz val="10"/>
        <rFont val="Calibri"/>
        <family val="2"/>
        <charset val="238"/>
        <scheme val="minor"/>
      </rPr>
      <t>Pompownie:</t>
    </r>
    <r>
      <rPr>
        <b/>
        <u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1) </t>
    </r>
    <r>
      <rPr>
        <b/>
        <sz val="10"/>
        <rFont val="Calibri"/>
        <family val="2"/>
        <charset val="238"/>
        <scheme val="minor"/>
      </rPr>
      <t>Warniki I,II,</t>
    </r>
    <r>
      <rPr>
        <sz val="10"/>
        <rFont val="Calibri"/>
        <family val="2"/>
        <charset val="238"/>
        <scheme val="minor"/>
      </rPr>
      <t xml:space="preserve"> 2)</t>
    </r>
    <r>
      <rPr>
        <b/>
        <sz val="10"/>
        <rFont val="Calibri"/>
        <family val="2"/>
        <charset val="238"/>
        <scheme val="minor"/>
      </rPr>
      <t xml:space="preserve"> Witnica</t>
    </r>
    <r>
      <rPr>
        <sz val="10"/>
        <rFont val="Calibri"/>
        <family val="2"/>
        <charset val="238"/>
        <scheme val="minor"/>
      </rPr>
      <t xml:space="preserve"> , 3)</t>
    </r>
    <r>
      <rPr>
        <b/>
        <sz val="10"/>
        <rFont val="Calibri"/>
        <family val="2"/>
        <charset val="238"/>
        <scheme val="minor"/>
      </rPr>
      <t xml:space="preserve"> Gostkowice</t>
    </r>
    <r>
      <rPr>
        <sz val="10"/>
        <rFont val="Calibri"/>
        <family val="2"/>
        <charset val="238"/>
        <scheme val="minor"/>
      </rPr>
      <t xml:space="preserve">, 4) </t>
    </r>
    <r>
      <rPr>
        <b/>
        <sz val="10"/>
        <rFont val="Calibri"/>
        <family val="2"/>
        <charset val="238"/>
        <scheme val="minor"/>
      </rPr>
      <t>Polichno Stare</t>
    </r>
    <r>
      <rPr>
        <sz val="10"/>
        <rFont val="Calibri"/>
        <family val="2"/>
        <charset val="238"/>
        <scheme val="minor"/>
      </rPr>
      <t xml:space="preserve">, 5) </t>
    </r>
    <r>
      <rPr>
        <b/>
        <sz val="10"/>
        <rFont val="Calibri"/>
        <family val="2"/>
        <charset val="238"/>
        <scheme val="minor"/>
      </rPr>
      <t>Borek</t>
    </r>
    <r>
      <rPr>
        <sz val="10"/>
        <rFont val="Calibri"/>
        <family val="2"/>
        <charset val="238"/>
        <scheme val="minor"/>
      </rPr>
      <t xml:space="preserve"> 6) </t>
    </r>
    <r>
      <rPr>
        <b/>
        <sz val="10"/>
        <rFont val="Calibri"/>
        <family val="2"/>
        <charset val="238"/>
        <scheme val="minor"/>
      </rPr>
      <t>Trzebiszewo</t>
    </r>
    <r>
      <rPr>
        <sz val="10"/>
        <rFont val="Calibri"/>
        <family val="2"/>
        <charset val="238"/>
        <scheme val="minor"/>
      </rPr>
      <t xml:space="preserve"> </t>
    </r>
  </si>
  <si>
    <t>garaż Skwierzyna 
ul. Mostowa 1</t>
  </si>
  <si>
    <t>dojazd netto</t>
  </si>
  <si>
    <t>dojazd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</si>
</sst>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4" borderId="16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4" borderId="17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vertical="top" wrapText="1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4" borderId="16" xfId="0" applyFont="1" applyFill="1" applyBorder="1" applyAlignment="1">
      <alignment horizontal="left" vertical="top" wrapText="1"/>
    </xf>
    <xf numFmtId="0" fontId="5" fillId="0" borderId="9" xfId="0" applyFont="1" applyBorder="1"/>
    <xf numFmtId="0" fontId="3" fillId="0" borderId="16" xfId="0" applyFont="1" applyFill="1" applyBorder="1" applyAlignment="1">
      <alignment vertical="top" wrapText="1"/>
    </xf>
    <xf numFmtId="0" fontId="3" fillId="0" borderId="0" xfId="0" applyFont="1"/>
    <xf numFmtId="0" fontId="9" fillId="0" borderId="0" xfId="0" applyFont="1" applyAlignment="1">
      <alignment vertical="center"/>
    </xf>
    <xf numFmtId="0" fontId="0" fillId="0" borderId="9" xfId="0" applyBorder="1"/>
    <xf numFmtId="2" fontId="0" fillId="0" borderId="9" xfId="0" applyNumberFormat="1" applyBorder="1"/>
    <xf numFmtId="0" fontId="0" fillId="0" borderId="0" xfId="0" applyBorder="1"/>
    <xf numFmtId="2" fontId="0" fillId="5" borderId="26" xfId="0" applyNumberFormat="1" applyFill="1" applyBorder="1"/>
    <xf numFmtId="2" fontId="0" fillId="5" borderId="27" xfId="0" applyNumberFormat="1" applyFill="1" applyBorder="1"/>
    <xf numFmtId="0" fontId="5" fillId="0" borderId="6" xfId="0" applyFont="1" applyBorder="1"/>
    <xf numFmtId="0" fontId="5" fillId="0" borderId="10" xfId="0" applyFont="1" applyBorder="1"/>
    <xf numFmtId="0" fontId="1" fillId="5" borderId="9" xfId="0" applyFont="1" applyFill="1" applyBorder="1" applyAlignment="1">
      <alignment horizontal="center" vertical="center"/>
    </xf>
    <xf numFmtId="0" fontId="1" fillId="0" borderId="0" xfId="0" applyFont="1"/>
    <xf numFmtId="0" fontId="0" fillId="5" borderId="9" xfId="0" applyFont="1" applyFill="1" applyBorder="1"/>
    <xf numFmtId="0" fontId="1" fillId="0" borderId="25" xfId="0" applyFont="1" applyBorder="1"/>
    <xf numFmtId="0" fontId="1" fillId="0" borderId="13" xfId="0" applyFont="1" applyBorder="1"/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84600-BB17-40C0-8255-9E2B70A6139A}">
  <dimension ref="A1:R38"/>
  <sheetViews>
    <sheetView tabSelected="1" topLeftCell="A22" workbookViewId="0">
      <selection activeCell="J38" sqref="J38"/>
    </sheetView>
  </sheetViews>
  <sheetFormatPr defaultRowHeight="15" x14ac:dyDescent="0.25"/>
  <cols>
    <col min="1" max="1" width="4.28515625" customWidth="1"/>
    <col min="2" max="2" width="29.85546875" customWidth="1"/>
    <col min="3" max="3" width="55.85546875" customWidth="1"/>
    <col min="4" max="4" width="11.140625" customWidth="1"/>
  </cols>
  <sheetData>
    <row r="1" spans="1:16" x14ac:dyDescent="0.25">
      <c r="B1" s="49" t="s">
        <v>60</v>
      </c>
    </row>
    <row r="2" spans="1:16" ht="15.75" thickBot="1" x14ac:dyDescent="0.3"/>
    <row r="3" spans="1:16" ht="15.75" thickBot="1" x14ac:dyDescent="0.3">
      <c r="A3" s="66" t="s">
        <v>0</v>
      </c>
      <c r="B3" s="66" t="s">
        <v>1</v>
      </c>
      <c r="C3" s="66" t="s">
        <v>2</v>
      </c>
      <c r="D3" s="64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5.75" thickBot="1" x14ac:dyDescent="0.3">
      <c r="A4" s="67"/>
      <c r="B4" s="67"/>
      <c r="C4" s="67"/>
      <c r="D4" s="1" t="s">
        <v>4</v>
      </c>
      <c r="E4" s="2" t="s">
        <v>5</v>
      </c>
      <c r="F4" s="2" t="s">
        <v>59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</row>
    <row r="5" spans="1:16" ht="25.5" x14ac:dyDescent="0.25">
      <c r="A5" s="3" t="s">
        <v>16</v>
      </c>
      <c r="B5" s="4" t="s">
        <v>17</v>
      </c>
      <c r="C5" s="5" t="s">
        <v>18</v>
      </c>
      <c r="D5" s="6">
        <v>1</v>
      </c>
      <c r="E5" s="7"/>
      <c r="F5" s="7">
        <v>1</v>
      </c>
      <c r="G5" s="7"/>
      <c r="H5" s="7"/>
      <c r="I5" s="7">
        <v>1</v>
      </c>
      <c r="J5" s="7"/>
      <c r="K5" s="7"/>
      <c r="L5" s="7"/>
      <c r="M5" s="7">
        <v>1</v>
      </c>
      <c r="N5" s="7"/>
      <c r="O5" s="8"/>
      <c r="P5" s="7"/>
    </row>
    <row r="6" spans="1:16" ht="25.5" x14ac:dyDescent="0.25">
      <c r="A6" s="9" t="s">
        <v>19</v>
      </c>
      <c r="B6" s="10" t="s">
        <v>20</v>
      </c>
      <c r="C6" s="11" t="s">
        <v>21</v>
      </c>
      <c r="D6" s="6"/>
      <c r="E6" s="7">
        <v>4</v>
      </c>
      <c r="F6" s="7"/>
      <c r="G6" s="7"/>
      <c r="H6" s="7">
        <v>1</v>
      </c>
      <c r="I6" s="7">
        <v>1</v>
      </c>
      <c r="J6" s="7"/>
      <c r="K6" s="7">
        <v>1</v>
      </c>
      <c r="L6" s="7"/>
      <c r="M6" s="7"/>
      <c r="N6" s="7"/>
      <c r="O6" s="8"/>
      <c r="P6" s="7"/>
    </row>
    <row r="7" spans="1:16" ht="25.5" x14ac:dyDescent="0.25">
      <c r="A7" s="53" t="s">
        <v>22</v>
      </c>
      <c r="B7" s="55" t="s">
        <v>23</v>
      </c>
      <c r="C7" s="11" t="s">
        <v>24</v>
      </c>
      <c r="D7" s="6">
        <v>1</v>
      </c>
      <c r="E7" s="7"/>
      <c r="F7" s="7"/>
      <c r="G7" s="7">
        <v>1</v>
      </c>
      <c r="H7" s="7">
        <v>2</v>
      </c>
      <c r="I7" s="7"/>
      <c r="J7" s="7"/>
      <c r="K7" s="7">
        <v>1</v>
      </c>
      <c r="L7" s="7">
        <v>9</v>
      </c>
      <c r="M7" s="7"/>
      <c r="N7" s="7"/>
      <c r="O7" s="8"/>
      <c r="P7" s="7"/>
    </row>
    <row r="8" spans="1:16" ht="25.5" x14ac:dyDescent="0.25">
      <c r="A8" s="57"/>
      <c r="B8" s="68"/>
      <c r="C8" s="12" t="s">
        <v>25</v>
      </c>
      <c r="D8" s="6"/>
      <c r="E8" s="7"/>
      <c r="F8" s="7"/>
      <c r="G8" s="7"/>
      <c r="H8" s="7"/>
      <c r="I8" s="7"/>
      <c r="J8" s="7"/>
      <c r="K8" s="7">
        <v>1</v>
      </c>
      <c r="L8" s="7">
        <v>1</v>
      </c>
      <c r="M8" s="7"/>
      <c r="N8" s="7"/>
      <c r="O8" s="8"/>
      <c r="P8" s="7"/>
    </row>
    <row r="9" spans="1:16" ht="25.5" x14ac:dyDescent="0.25">
      <c r="A9" s="54"/>
      <c r="B9" s="56"/>
      <c r="C9" s="12" t="s">
        <v>66</v>
      </c>
      <c r="D9" s="6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7"/>
    </row>
    <row r="10" spans="1:16" ht="25.5" x14ac:dyDescent="0.25">
      <c r="A10" s="53" t="s">
        <v>26</v>
      </c>
      <c r="B10" s="55" t="s">
        <v>27</v>
      </c>
      <c r="C10" s="11" t="s">
        <v>28</v>
      </c>
      <c r="D10" s="6"/>
      <c r="E10" s="7"/>
      <c r="F10" s="7"/>
      <c r="G10" s="7"/>
      <c r="H10" s="7"/>
      <c r="I10" s="7"/>
      <c r="J10" s="7">
        <v>1</v>
      </c>
      <c r="K10" s="7"/>
      <c r="L10" s="7"/>
      <c r="M10" s="7"/>
      <c r="N10" s="7"/>
      <c r="O10" s="8"/>
      <c r="P10" s="7"/>
    </row>
    <row r="11" spans="1:16" ht="38.25" x14ac:dyDescent="0.25">
      <c r="A11" s="57"/>
      <c r="B11" s="68"/>
      <c r="C11" s="13" t="s">
        <v>65</v>
      </c>
      <c r="D11" s="14"/>
      <c r="E11" s="15"/>
      <c r="F11" s="15"/>
      <c r="G11" s="15"/>
      <c r="H11" s="15"/>
      <c r="I11" s="16">
        <v>5</v>
      </c>
      <c r="J11" s="16"/>
      <c r="K11" s="16"/>
      <c r="L11" s="16">
        <v>7</v>
      </c>
      <c r="M11" s="16"/>
      <c r="N11" s="16">
        <v>2</v>
      </c>
      <c r="O11" s="17">
        <v>1</v>
      </c>
      <c r="P11" s="16"/>
    </row>
    <row r="12" spans="1:16" ht="38.25" x14ac:dyDescent="0.25">
      <c r="A12" s="54"/>
      <c r="B12" s="56"/>
      <c r="C12" s="13" t="s">
        <v>64</v>
      </c>
      <c r="D12" s="18"/>
      <c r="E12" s="15"/>
      <c r="F12" s="15"/>
      <c r="G12" s="15"/>
      <c r="H12" s="15">
        <v>1</v>
      </c>
      <c r="I12" s="15">
        <v>3</v>
      </c>
      <c r="J12" s="15"/>
      <c r="K12" s="15"/>
      <c r="L12" s="15">
        <v>4</v>
      </c>
      <c r="M12" s="15"/>
      <c r="N12" s="15"/>
      <c r="O12" s="19"/>
      <c r="P12" s="15"/>
    </row>
    <row r="13" spans="1:16" ht="25.5" x14ac:dyDescent="0.25">
      <c r="A13" s="53" t="s">
        <v>29</v>
      </c>
      <c r="B13" s="55" t="s">
        <v>30</v>
      </c>
      <c r="C13" s="20" t="s">
        <v>31</v>
      </c>
      <c r="D13" s="18"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9"/>
      <c r="P13" s="15"/>
    </row>
    <row r="14" spans="1:16" ht="25.5" x14ac:dyDescent="0.25">
      <c r="A14" s="54"/>
      <c r="B14" s="56"/>
      <c r="C14" s="13" t="s">
        <v>50</v>
      </c>
      <c r="D14" s="18"/>
      <c r="E14" s="15"/>
      <c r="F14" s="15"/>
      <c r="G14" s="15"/>
      <c r="H14" s="15"/>
      <c r="I14" s="15"/>
      <c r="J14" s="15"/>
      <c r="K14" s="15"/>
      <c r="L14" s="15">
        <v>2</v>
      </c>
      <c r="M14" s="15"/>
      <c r="N14" s="15"/>
      <c r="O14" s="19"/>
      <c r="P14" s="15"/>
    </row>
    <row r="15" spans="1:16" ht="25.5" x14ac:dyDescent="0.25">
      <c r="A15" s="53" t="s">
        <v>32</v>
      </c>
      <c r="B15" s="55" t="s">
        <v>33</v>
      </c>
      <c r="C15" s="20" t="s">
        <v>34</v>
      </c>
      <c r="D15" s="21">
        <v>2</v>
      </c>
      <c r="E15" s="22"/>
      <c r="F15" s="22"/>
      <c r="G15" s="22"/>
      <c r="H15" s="22">
        <v>9</v>
      </c>
      <c r="I15" s="15">
        <v>4</v>
      </c>
      <c r="J15" s="15"/>
      <c r="K15" s="15"/>
      <c r="L15" s="15">
        <v>2</v>
      </c>
      <c r="M15" s="15"/>
      <c r="N15" s="15"/>
      <c r="O15" s="19"/>
      <c r="P15" s="15"/>
    </row>
    <row r="16" spans="1:16" ht="38.25" x14ac:dyDescent="0.25">
      <c r="A16" s="54"/>
      <c r="B16" s="56"/>
      <c r="C16" s="13" t="s">
        <v>51</v>
      </c>
      <c r="D16" s="18"/>
      <c r="E16" s="15"/>
      <c r="F16" s="15"/>
      <c r="G16" s="15"/>
      <c r="H16" s="15"/>
      <c r="I16" s="15">
        <v>1</v>
      </c>
      <c r="J16" s="15"/>
      <c r="K16" s="15"/>
      <c r="L16" s="15">
        <v>2</v>
      </c>
      <c r="M16" s="15"/>
      <c r="N16" s="15"/>
      <c r="O16" s="19"/>
      <c r="P16" s="15"/>
    </row>
    <row r="17" spans="1:18" ht="25.5" x14ac:dyDescent="0.25">
      <c r="A17" s="23" t="s">
        <v>35</v>
      </c>
      <c r="B17" s="24" t="s">
        <v>36</v>
      </c>
      <c r="C17" s="25" t="s">
        <v>37</v>
      </c>
      <c r="D17" s="18"/>
      <c r="E17" s="15">
        <v>2</v>
      </c>
      <c r="F17" s="15"/>
      <c r="G17" s="15"/>
      <c r="H17" s="15">
        <v>1</v>
      </c>
      <c r="I17" s="15"/>
      <c r="J17" s="15"/>
      <c r="K17" s="15"/>
      <c r="L17" s="15"/>
      <c r="M17" s="15"/>
      <c r="N17" s="15"/>
      <c r="O17" s="19"/>
      <c r="P17" s="15">
        <v>5</v>
      </c>
    </row>
    <row r="18" spans="1:18" ht="25.5" x14ac:dyDescent="0.25">
      <c r="A18" s="53" t="s">
        <v>38</v>
      </c>
      <c r="B18" s="55" t="s">
        <v>39</v>
      </c>
      <c r="C18" s="20" t="s">
        <v>40</v>
      </c>
      <c r="D18" s="18">
        <v>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9"/>
      <c r="P18" s="15"/>
    </row>
    <row r="19" spans="1:18" ht="38.25" x14ac:dyDescent="0.25">
      <c r="A19" s="54"/>
      <c r="B19" s="56"/>
      <c r="C19" s="13" t="s">
        <v>63</v>
      </c>
      <c r="D19" s="26"/>
      <c r="E19" s="27"/>
      <c r="F19" s="27"/>
      <c r="G19" s="27"/>
      <c r="H19" s="27"/>
      <c r="I19" s="27">
        <v>3</v>
      </c>
      <c r="J19" s="27"/>
      <c r="K19" s="27"/>
      <c r="L19" s="27">
        <v>10</v>
      </c>
      <c r="M19" s="27"/>
      <c r="N19" s="27"/>
      <c r="O19" s="28"/>
      <c r="P19" s="27"/>
    </row>
    <row r="20" spans="1:18" ht="25.5" x14ac:dyDescent="0.25">
      <c r="A20" s="60" t="s">
        <v>41</v>
      </c>
      <c r="B20" s="62" t="s">
        <v>42</v>
      </c>
      <c r="C20" s="29" t="s">
        <v>43</v>
      </c>
      <c r="D20" s="26">
        <v>1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7"/>
    </row>
    <row r="21" spans="1:18" ht="51" x14ac:dyDescent="0.25">
      <c r="A21" s="61"/>
      <c r="B21" s="63"/>
      <c r="C21" s="30" t="s">
        <v>62</v>
      </c>
      <c r="D21" s="31"/>
      <c r="E21" s="32"/>
      <c r="F21" s="32"/>
      <c r="G21" s="32"/>
      <c r="H21" s="32">
        <v>1</v>
      </c>
      <c r="I21" s="32"/>
      <c r="J21" s="32"/>
      <c r="K21" s="32"/>
      <c r="L21" s="32">
        <v>4</v>
      </c>
      <c r="M21" s="32"/>
      <c r="N21" s="32"/>
      <c r="O21" s="32"/>
      <c r="P21" s="32"/>
    </row>
    <row r="22" spans="1:18" ht="25.5" x14ac:dyDescent="0.25">
      <c r="A22" s="9" t="s">
        <v>44</v>
      </c>
      <c r="B22" s="24" t="s">
        <v>45</v>
      </c>
      <c r="C22" s="33" t="s">
        <v>46</v>
      </c>
      <c r="D22" s="34"/>
      <c r="E22" s="35"/>
      <c r="F22" s="35"/>
      <c r="G22" s="35"/>
      <c r="H22" s="35"/>
      <c r="I22" s="35"/>
      <c r="J22" s="35"/>
      <c r="K22" s="35"/>
      <c r="L22" s="15">
        <v>1</v>
      </c>
      <c r="M22" s="35"/>
      <c r="N22" s="35"/>
      <c r="O22" s="35"/>
      <c r="P22" s="35"/>
    </row>
    <row r="23" spans="1:18" ht="25.5" x14ac:dyDescent="0.25">
      <c r="A23" s="60" t="s">
        <v>47</v>
      </c>
      <c r="B23" s="58" t="s">
        <v>48</v>
      </c>
      <c r="C23" s="36" t="s">
        <v>49</v>
      </c>
      <c r="D23" s="18">
        <v>1</v>
      </c>
      <c r="E23" s="37"/>
      <c r="F23" s="37"/>
      <c r="G23" s="37"/>
      <c r="H23" s="15">
        <v>1</v>
      </c>
      <c r="I23" s="15"/>
      <c r="J23" s="15"/>
      <c r="K23" s="15"/>
      <c r="L23" s="15">
        <v>1</v>
      </c>
      <c r="M23" s="37"/>
      <c r="N23" s="37"/>
      <c r="O23" s="37"/>
      <c r="P23" s="37"/>
    </row>
    <row r="24" spans="1:18" ht="76.5" x14ac:dyDescent="0.25">
      <c r="A24" s="61"/>
      <c r="B24" s="59"/>
      <c r="C24" s="38" t="s">
        <v>61</v>
      </c>
      <c r="D24" s="46"/>
      <c r="E24" s="47"/>
      <c r="F24" s="47"/>
      <c r="G24" s="47"/>
      <c r="H24" s="27">
        <v>1</v>
      </c>
      <c r="I24" s="27">
        <v>2</v>
      </c>
      <c r="J24" s="27"/>
      <c r="K24" s="27"/>
      <c r="L24" s="27">
        <v>4</v>
      </c>
      <c r="M24" s="27"/>
      <c r="N24" s="27"/>
      <c r="O24" s="27"/>
      <c r="P24" s="27"/>
    </row>
    <row r="25" spans="1:18" x14ac:dyDescent="0.25">
      <c r="A25" s="39"/>
      <c r="B25" s="40"/>
      <c r="C25" s="50" t="s">
        <v>58</v>
      </c>
      <c r="D25" s="48">
        <f>SUM(D5:D24)</f>
        <v>9</v>
      </c>
      <c r="E25" s="48">
        <f t="shared" ref="E25:P25" si="0">SUM(E5:E24)</f>
        <v>6</v>
      </c>
      <c r="F25" s="48">
        <f t="shared" si="0"/>
        <v>1</v>
      </c>
      <c r="G25" s="48">
        <f t="shared" si="0"/>
        <v>1</v>
      </c>
      <c r="H25" s="48">
        <f t="shared" si="0"/>
        <v>17</v>
      </c>
      <c r="I25" s="48">
        <f t="shared" si="0"/>
        <v>20</v>
      </c>
      <c r="J25" s="48">
        <f t="shared" si="0"/>
        <v>1</v>
      </c>
      <c r="K25" s="48">
        <f t="shared" si="0"/>
        <v>3</v>
      </c>
      <c r="L25" s="48">
        <f t="shared" si="0"/>
        <v>47</v>
      </c>
      <c r="M25" s="48">
        <f t="shared" si="0"/>
        <v>1</v>
      </c>
      <c r="N25" s="48">
        <f t="shared" si="0"/>
        <v>2</v>
      </c>
      <c r="O25" s="48">
        <f t="shared" si="0"/>
        <v>1</v>
      </c>
      <c r="P25" s="48">
        <f t="shared" si="0"/>
        <v>5</v>
      </c>
    </row>
    <row r="28" spans="1:18" x14ac:dyDescent="0.25">
      <c r="C28" s="41" t="s">
        <v>54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8" x14ac:dyDescent="0.25">
      <c r="C29" s="41" t="s">
        <v>55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8" x14ac:dyDescent="0.2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18" x14ac:dyDescent="0.25">
      <c r="C31" s="41" t="s">
        <v>52</v>
      </c>
      <c r="D31" s="42">
        <v>0</v>
      </c>
      <c r="E31" s="42">
        <v>0</v>
      </c>
      <c r="F31" s="42">
        <f t="shared" ref="D31:P31" si="1">SUM(F25*F28)</f>
        <v>0</v>
      </c>
      <c r="G31" s="42">
        <f t="shared" si="1"/>
        <v>0</v>
      </c>
      <c r="H31" s="42">
        <f t="shared" si="1"/>
        <v>0</v>
      </c>
      <c r="I31" s="42">
        <f t="shared" si="1"/>
        <v>0</v>
      </c>
      <c r="J31" s="42">
        <f t="shared" si="1"/>
        <v>0</v>
      </c>
      <c r="K31" s="42">
        <f t="shared" si="1"/>
        <v>0</v>
      </c>
      <c r="L31" s="42">
        <f t="shared" si="1"/>
        <v>0</v>
      </c>
      <c r="M31" s="42">
        <f t="shared" si="1"/>
        <v>0</v>
      </c>
      <c r="N31" s="42">
        <f t="shared" si="1"/>
        <v>0</v>
      </c>
      <c r="O31" s="42">
        <f t="shared" si="1"/>
        <v>0</v>
      </c>
      <c r="P31" s="42">
        <f t="shared" si="1"/>
        <v>0</v>
      </c>
    </row>
    <row r="32" spans="1:18" x14ac:dyDescent="0.25">
      <c r="C32" s="41" t="s">
        <v>53</v>
      </c>
      <c r="D32" s="42">
        <v>0</v>
      </c>
      <c r="E32" s="42">
        <v>0</v>
      </c>
      <c r="F32" s="42">
        <f t="shared" ref="D32:P32" si="2">SUM(F25*F29)</f>
        <v>0</v>
      </c>
      <c r="G32" s="42">
        <f t="shared" si="2"/>
        <v>0</v>
      </c>
      <c r="H32" s="42">
        <f t="shared" si="2"/>
        <v>0</v>
      </c>
      <c r="I32" s="42">
        <f t="shared" si="2"/>
        <v>0</v>
      </c>
      <c r="J32" s="42">
        <f t="shared" si="2"/>
        <v>0</v>
      </c>
      <c r="K32" s="42">
        <f t="shared" si="2"/>
        <v>0</v>
      </c>
      <c r="L32" s="42">
        <f t="shared" si="2"/>
        <v>0</v>
      </c>
      <c r="M32" s="42">
        <f t="shared" si="2"/>
        <v>0</v>
      </c>
      <c r="N32" s="42">
        <f t="shared" si="2"/>
        <v>0</v>
      </c>
      <c r="O32" s="42">
        <f t="shared" si="2"/>
        <v>0</v>
      </c>
      <c r="P32" s="42">
        <f t="shared" si="2"/>
        <v>0</v>
      </c>
    </row>
    <row r="34" spans="3:4" x14ac:dyDescent="0.25">
      <c r="C34" s="41" t="s">
        <v>67</v>
      </c>
      <c r="D34" s="41"/>
    </row>
    <row r="35" spans="3:4" x14ac:dyDescent="0.25">
      <c r="C35" s="41" t="s">
        <v>68</v>
      </c>
      <c r="D35" s="41"/>
    </row>
    <row r="36" spans="3:4" ht="15.75" thickBot="1" x14ac:dyDescent="0.3"/>
    <row r="37" spans="3:4" x14ac:dyDescent="0.25">
      <c r="C37" s="51" t="s">
        <v>56</v>
      </c>
      <c r="D37" s="44">
        <f>SUM(D31:P31,D34)</f>
        <v>0</v>
      </c>
    </row>
    <row r="38" spans="3:4" ht="15.75" thickBot="1" x14ac:dyDescent="0.3">
      <c r="C38" s="52" t="s">
        <v>57</v>
      </c>
      <c r="D38" s="45">
        <f>SUM(D32:P32,D35)</f>
        <v>0</v>
      </c>
    </row>
  </sheetData>
  <mergeCells count="18">
    <mergeCell ref="D3:P3"/>
    <mergeCell ref="A3:A4"/>
    <mergeCell ref="B3:B4"/>
    <mergeCell ref="C3:C4"/>
    <mergeCell ref="B10:B12"/>
    <mergeCell ref="B7:B9"/>
    <mergeCell ref="A7:A9"/>
    <mergeCell ref="A18:A19"/>
    <mergeCell ref="B18:B19"/>
    <mergeCell ref="A10:A12"/>
    <mergeCell ref="B23:B24"/>
    <mergeCell ref="A23:A24"/>
    <mergeCell ref="A13:A14"/>
    <mergeCell ref="B20:B21"/>
    <mergeCell ref="A20:A21"/>
    <mergeCell ref="B15:B16"/>
    <mergeCell ref="B13:B14"/>
    <mergeCell ref="A15:A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Andrzejak</dc:creator>
  <cp:lastModifiedBy>Marta Andrzejak</cp:lastModifiedBy>
  <dcterms:created xsi:type="dcterms:W3CDTF">2021-07-21T10:46:46Z</dcterms:created>
  <dcterms:modified xsi:type="dcterms:W3CDTF">2021-07-28T06:15:23Z</dcterms:modified>
</cp:coreProperties>
</file>