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ygas\Desktop\Kompleksowa dostawa energii elektrycznej wraz ze świadczeniem usługi dystrybucji do punktów poboru RZGW w Krakowie\"/>
    </mc:Choice>
  </mc:AlternateContent>
  <xr:revisionPtr revIDLastSave="0" documentId="13_ncr:1_{C7C15A13-F747-4F9F-B7D2-F322ED11B2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mpleksowe" sheetId="6" r:id="rId1"/>
  </sheets>
  <definedNames>
    <definedName name="_xlnm._FilterDatabase" localSheetId="0" hidden="1">Kompleksowe!$A$3:$Q$13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6" l="1"/>
  <c r="Q15" i="6"/>
  <c r="Q16" i="6"/>
  <c r="Q17" i="6"/>
  <c r="Q18" i="6"/>
  <c r="Q13" i="6"/>
  <c r="Q12" i="6" l="1"/>
  <c r="Q11" i="6"/>
  <c r="Q5" i="6" l="1"/>
  <c r="Q6" i="6"/>
  <c r="Q7" i="6"/>
  <c r="Q8" i="6"/>
  <c r="Q9" i="6"/>
  <c r="Q10" i="6"/>
  <c r="Q4" i="6"/>
</calcChain>
</file>

<file path=xl/sharedStrings.xml><?xml version="1.0" encoding="utf-8"?>
<sst xmlns="http://schemas.openxmlformats.org/spreadsheetml/2006/main" count="162" uniqueCount="60">
  <si>
    <t>RZGW</t>
  </si>
  <si>
    <t>l.p.</t>
  </si>
  <si>
    <t>Symbol lokalizacyjny obiektu</t>
  </si>
  <si>
    <t>Nr punktu poboru 
PPE /PLENED</t>
  </si>
  <si>
    <t>Kompleksowa</t>
  </si>
  <si>
    <t>Grupa 
taryfowa</t>
  </si>
  <si>
    <t>B21</t>
  </si>
  <si>
    <t>B22</t>
  </si>
  <si>
    <t>Moc
umow.
[kW]</t>
  </si>
  <si>
    <t>Kraków</t>
  </si>
  <si>
    <t>Adres do korespondencji dla faktur zakupu energii elektrycznej i dystrybucji</t>
  </si>
  <si>
    <t xml:space="preserve">
Całodobowo - taryfa C11,C11o,C21,
B11,B21,G11,R
[MWh] </t>
  </si>
  <si>
    <t xml:space="preserve">
Strefa dzienna/szczytowa - taryfa B22,C22a,C22b,
C12a,C12b,C12o,G12
[MWh] </t>
  </si>
  <si>
    <t xml:space="preserve">
Strefa nocna/pozaszczytowa - taryfa B22,C22a,C22b,
C12a,C12b,C12o,G12
[MWh] </t>
  </si>
  <si>
    <t>Planowane zużycie energii łącznie
[MWh]</t>
  </si>
  <si>
    <t>Sprzedawca energii elektrycznej</t>
  </si>
  <si>
    <t>Operator Systemu Dystrybucyjnego</t>
  </si>
  <si>
    <t>PGW WP Zarząd Zlewni w Krakowie, ul. Morawskiego 5, 30-102 Kraków</t>
  </si>
  <si>
    <t>PGW WP Zarząd Zlewni w Sandomierzu, ul. Długosza 4a, 27-600 Sandomierz</t>
  </si>
  <si>
    <t>PGW WP Zarząd Zlewni w Żywcu, ul. Armii Krajowej 10, 
34-300 Żywiec</t>
  </si>
  <si>
    <t>Tauron Dystrybucja S.A.</t>
  </si>
  <si>
    <t>Tauron Sprzedaż Sp. z o.o.</t>
  </si>
  <si>
    <r>
      <rPr>
        <b/>
        <sz val="12"/>
        <color theme="1"/>
        <rFont val="Czcionka tekstu podstawowego"/>
        <charset val="238"/>
      </rPr>
      <t>Załącznik nr 2</t>
    </r>
    <r>
      <rPr>
        <sz val="8"/>
        <color theme="1"/>
        <rFont val="Czcionka tekstu podstawowego"/>
        <family val="2"/>
        <charset val="238"/>
      </rPr>
      <t xml:space="preserve"> - wykaz punktów PPE - obszar Bielsko-Biała, Tarnów  </t>
    </r>
  </si>
  <si>
    <t>B11</t>
  </si>
  <si>
    <t>590322429300004030</t>
  </si>
  <si>
    <t>Przepompownia Chałupki 34-115 Ryczów Chałupki</t>
  </si>
  <si>
    <t>Przepompownia Zarzecze-Kamera 34-115 Ryczów Łączany</t>
  </si>
  <si>
    <t>Przepompownia Spytkowice-Miejsce 34-116 Spytkowice</t>
  </si>
  <si>
    <t>Przepompownia R2 34-115 Ryczów Łączany, ul. Zagroda</t>
  </si>
  <si>
    <t>Przepompownia Ratowa-Łączany 32-566 Okleśna Łączany, ul. Słoneczna</t>
  </si>
  <si>
    <t>1932/RUE/2020/1</t>
  </si>
  <si>
    <t>590322426400002577</t>
  </si>
  <si>
    <t>590322426400002164</t>
  </si>
  <si>
    <t>590322426400002553</t>
  </si>
  <si>
    <t>590322426300003216</t>
  </si>
  <si>
    <t>590322426300003209</t>
  </si>
  <si>
    <t>590322426300003193</t>
  </si>
  <si>
    <t>590322424800000513</t>
  </si>
  <si>
    <t>590322424800000520</t>
  </si>
  <si>
    <t>590322426300002356</t>
  </si>
  <si>
    <t>590322426300002363</t>
  </si>
  <si>
    <t>590322426300002332</t>
  </si>
  <si>
    <t>590322426300002349</t>
  </si>
  <si>
    <t>590322426300002325</t>
  </si>
  <si>
    <t>590322429400003964</t>
  </si>
  <si>
    <t>C21</t>
  </si>
  <si>
    <t>C11</t>
  </si>
  <si>
    <t>Przepompownia 1  Żywiec  Wolności 1</t>
  </si>
  <si>
    <t>Przepompownia 2  Żywiec Łączki</t>
  </si>
  <si>
    <t>Przepompownia 2 bis  Żywiec Łączki</t>
  </si>
  <si>
    <t>Stopień Wodny - Smolice 32-640  Zator Ekologiczna 3</t>
  </si>
  <si>
    <t>Pompownia Jankowice 32-640  Zator</t>
  </si>
  <si>
    <t>Przepompownia melioracyjna Dąbrówki Breńskie "Żymanka"/ nr 222225/267 33-210 Olesno  Dąbrówki Breńskie</t>
  </si>
  <si>
    <t>Czy układ pomiarowy dostosowany do TPA</t>
  </si>
  <si>
    <t>NIE</t>
  </si>
  <si>
    <t>Przepompownia R1 34-115 Ryczów Łączany</t>
  </si>
  <si>
    <t>Śluza Borek Szlachecki  Podbory Skawińskie</t>
  </si>
  <si>
    <t>Rodzaj umowy</t>
  </si>
  <si>
    <t>Nr umowy
sprzedażowej</t>
  </si>
  <si>
    <t>Termin
obowiązywania
umowy sprzedażowej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</si>
</sst>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00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b/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8"/>
      <name val="Czcionka tekstu podstawowego"/>
      <family val="2"/>
      <charset val="238"/>
    </font>
    <font>
      <b/>
      <sz val="8"/>
      <color rgb="FFFF0000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8" fillId="0" borderId="4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/>
    </xf>
    <xf numFmtId="165" fontId="4" fillId="0" borderId="3" xfId="3" applyNumberFormat="1" applyFont="1" applyFill="1" applyBorder="1" applyAlignment="1" applyProtection="1">
      <alignment horizontal="center" vertical="center"/>
      <protection locked="0"/>
    </xf>
    <xf numFmtId="165" fontId="4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49" fontId="15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  <protection locked="0"/>
    </xf>
  </cellXfs>
  <cellStyles count="5">
    <cellStyle name="Dziesiętny" xfId="3" builtinId="3"/>
    <cellStyle name="Excel Built-in Normal" xfId="2" xr:uid="{00000000-0005-0000-0000-000001000000}"/>
    <cellStyle name="Excel Built-in Normal 1" xfId="4" xr:uid="{00000000-0005-0000-0000-000002000000}"/>
    <cellStyle name="Normalny" xfId="0" builtinId="0"/>
    <cellStyle name="Normalny 2" xfId="1" xr:uid="{00000000-0005-0000-0000-000004000000}"/>
  </cellStyles>
  <dxfs count="0"/>
  <tableStyles count="0" defaultTableStyle="TableStyleMedium9" defaultPivotStyle="PivotStyleLight16"/>
  <colors>
    <mruColors>
      <color rgb="FF00FFFF"/>
      <color rgb="FFFF3399"/>
      <color rgb="FF00FF00"/>
      <color rgb="FFFC2C76"/>
      <color rgb="FF3AD9E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37C9-5365-4A99-B7B2-B620B3CBA0B2}">
  <sheetPr>
    <pageSetUpPr fitToPage="1"/>
  </sheetPr>
  <dimension ref="A1:Q19"/>
  <sheetViews>
    <sheetView tabSelected="1" workbookViewId="0">
      <selection activeCell="H14" sqref="H14"/>
    </sheetView>
  </sheetViews>
  <sheetFormatPr defaultColWidth="9" defaultRowHeight="11.25"/>
  <cols>
    <col min="1" max="1" width="5.75" style="22" customWidth="1"/>
    <col min="2" max="2" width="10" style="22" customWidth="1"/>
    <col min="3" max="3" width="48.75" style="20" customWidth="1"/>
    <col min="4" max="4" width="37.375" style="20" customWidth="1"/>
    <col min="5" max="9" width="15.125" style="20" customWidth="1"/>
    <col min="10" max="10" width="24.25" style="21" customWidth="1"/>
    <col min="11" max="11" width="8.625" style="21" customWidth="1"/>
    <col min="12" max="13" width="8.875" style="21" customWidth="1"/>
    <col min="14" max="14" width="18.625" style="20" customWidth="1"/>
    <col min="15" max="16" width="19.625" style="20" customWidth="1"/>
    <col min="17" max="17" width="22.5" style="20" customWidth="1"/>
    <col min="18" max="16384" width="9" style="20"/>
  </cols>
  <sheetData>
    <row r="1" spans="1:17" ht="38.25">
      <c r="Q1" s="24" t="s">
        <v>22</v>
      </c>
    </row>
    <row r="3" spans="1:17" s="19" customFormat="1" ht="90.75" customHeight="1">
      <c r="A3" s="23" t="s">
        <v>1</v>
      </c>
      <c r="B3" s="23" t="s">
        <v>0</v>
      </c>
      <c r="C3" s="23" t="s">
        <v>2</v>
      </c>
      <c r="D3" s="23" t="s">
        <v>10</v>
      </c>
      <c r="E3" s="23" t="s">
        <v>15</v>
      </c>
      <c r="F3" s="23" t="s">
        <v>57</v>
      </c>
      <c r="G3" s="23" t="s">
        <v>58</v>
      </c>
      <c r="H3" s="23" t="s">
        <v>59</v>
      </c>
      <c r="I3" s="23" t="s">
        <v>16</v>
      </c>
      <c r="J3" s="23" t="s">
        <v>3</v>
      </c>
      <c r="K3" s="25" t="s">
        <v>5</v>
      </c>
      <c r="L3" s="25" t="s">
        <v>8</v>
      </c>
      <c r="M3" s="25" t="s">
        <v>53</v>
      </c>
      <c r="N3" s="25" t="s">
        <v>11</v>
      </c>
      <c r="O3" s="25" t="s">
        <v>12</v>
      </c>
      <c r="P3" s="25" t="s">
        <v>13</v>
      </c>
      <c r="Q3" s="25" t="s">
        <v>14</v>
      </c>
    </row>
    <row r="4" spans="1:17" ht="22.5">
      <c r="A4" s="2">
        <v>1</v>
      </c>
      <c r="B4" s="3" t="s">
        <v>9</v>
      </c>
      <c r="C4" s="4" t="s">
        <v>47</v>
      </c>
      <c r="D4" s="1" t="s">
        <v>19</v>
      </c>
      <c r="E4" s="7" t="s">
        <v>21</v>
      </c>
      <c r="F4" s="18" t="s">
        <v>4</v>
      </c>
      <c r="G4" s="7" t="s">
        <v>30</v>
      </c>
      <c r="H4" s="9">
        <v>44561</v>
      </c>
      <c r="I4" s="8" t="s">
        <v>20</v>
      </c>
      <c r="J4" s="37" t="s">
        <v>31</v>
      </c>
      <c r="K4" s="14" t="s">
        <v>7</v>
      </c>
      <c r="L4" s="13">
        <v>200</v>
      </c>
      <c r="M4" s="39" t="s">
        <v>54</v>
      </c>
      <c r="N4" s="10"/>
      <c r="O4" s="11">
        <v>54.996000000000002</v>
      </c>
      <c r="P4" s="10">
        <v>109.992</v>
      </c>
      <c r="Q4" s="11">
        <f>N4+O4+P4</f>
        <v>164.988</v>
      </c>
    </row>
    <row r="5" spans="1:17" ht="22.5">
      <c r="A5" s="2">
        <v>2</v>
      </c>
      <c r="B5" s="3" t="s">
        <v>9</v>
      </c>
      <c r="C5" s="4" t="s">
        <v>48</v>
      </c>
      <c r="D5" s="1" t="s">
        <v>19</v>
      </c>
      <c r="E5" s="7" t="s">
        <v>21</v>
      </c>
      <c r="F5" s="18" t="s">
        <v>4</v>
      </c>
      <c r="G5" s="7" t="s">
        <v>30</v>
      </c>
      <c r="H5" s="9">
        <v>44561</v>
      </c>
      <c r="I5" s="8" t="s">
        <v>20</v>
      </c>
      <c r="J5" s="37" t="s">
        <v>32</v>
      </c>
      <c r="K5" s="14" t="s">
        <v>6</v>
      </c>
      <c r="L5" s="13">
        <v>40</v>
      </c>
      <c r="M5" s="39" t="s">
        <v>54</v>
      </c>
      <c r="N5" s="10">
        <v>35.737000000000002</v>
      </c>
      <c r="O5" s="11"/>
      <c r="P5" s="10"/>
      <c r="Q5" s="11">
        <f t="shared" ref="Q5:Q10" si="0">N5+O5+P5</f>
        <v>35.737000000000002</v>
      </c>
    </row>
    <row r="6" spans="1:17" ht="22.5">
      <c r="A6" s="2">
        <v>3</v>
      </c>
      <c r="B6" s="3" t="s">
        <v>9</v>
      </c>
      <c r="C6" s="4" t="s">
        <v>49</v>
      </c>
      <c r="D6" s="1" t="s">
        <v>19</v>
      </c>
      <c r="E6" s="7" t="s">
        <v>21</v>
      </c>
      <c r="F6" s="18" t="s">
        <v>4</v>
      </c>
      <c r="G6" s="7" t="s">
        <v>30</v>
      </c>
      <c r="H6" s="9">
        <v>44561</v>
      </c>
      <c r="I6" s="8" t="s">
        <v>20</v>
      </c>
      <c r="J6" s="37" t="s">
        <v>33</v>
      </c>
      <c r="K6" s="14" t="s">
        <v>6</v>
      </c>
      <c r="L6" s="13">
        <v>80</v>
      </c>
      <c r="M6" s="39" t="s">
        <v>54</v>
      </c>
      <c r="N6" s="10">
        <v>131.65199999999999</v>
      </c>
      <c r="O6" s="11"/>
      <c r="P6" s="10"/>
      <c r="Q6" s="11">
        <f t="shared" si="0"/>
        <v>131.65199999999999</v>
      </c>
    </row>
    <row r="7" spans="1:17" ht="22.5">
      <c r="A7" s="2">
        <v>4</v>
      </c>
      <c r="B7" s="3" t="s">
        <v>9</v>
      </c>
      <c r="C7" s="4" t="s">
        <v>50</v>
      </c>
      <c r="D7" s="1" t="s">
        <v>17</v>
      </c>
      <c r="E7" s="7" t="s">
        <v>21</v>
      </c>
      <c r="F7" s="18" t="s">
        <v>4</v>
      </c>
      <c r="G7" s="7" t="s">
        <v>30</v>
      </c>
      <c r="H7" s="9">
        <v>44561</v>
      </c>
      <c r="I7" s="8" t="s">
        <v>20</v>
      </c>
      <c r="J7" s="37" t="s">
        <v>34</v>
      </c>
      <c r="K7" s="12" t="s">
        <v>6</v>
      </c>
      <c r="L7" s="15">
        <v>78</v>
      </c>
      <c r="M7" s="39" t="s">
        <v>54</v>
      </c>
      <c r="N7" s="10">
        <v>5.3659999999999997</v>
      </c>
      <c r="O7" s="11"/>
      <c r="P7" s="10"/>
      <c r="Q7" s="11">
        <f t="shared" si="0"/>
        <v>5.3659999999999997</v>
      </c>
    </row>
    <row r="8" spans="1:17" ht="22.5">
      <c r="A8" s="2">
        <v>5</v>
      </c>
      <c r="B8" s="3" t="s">
        <v>9</v>
      </c>
      <c r="C8" s="4" t="s">
        <v>50</v>
      </c>
      <c r="D8" s="1" t="s">
        <v>17</v>
      </c>
      <c r="E8" s="7" t="s">
        <v>21</v>
      </c>
      <c r="F8" s="18" t="s">
        <v>4</v>
      </c>
      <c r="G8" s="7" t="s">
        <v>30</v>
      </c>
      <c r="H8" s="9">
        <v>44561</v>
      </c>
      <c r="I8" s="8" t="s">
        <v>20</v>
      </c>
      <c r="J8" s="37" t="s">
        <v>35</v>
      </c>
      <c r="K8" s="12" t="s">
        <v>6</v>
      </c>
      <c r="L8" s="15">
        <v>78</v>
      </c>
      <c r="M8" s="39" t="s">
        <v>54</v>
      </c>
      <c r="N8" s="10">
        <v>213.51499999999999</v>
      </c>
      <c r="O8" s="11"/>
      <c r="P8" s="10"/>
      <c r="Q8" s="11">
        <f t="shared" si="0"/>
        <v>213.51499999999999</v>
      </c>
    </row>
    <row r="9" spans="1:17" ht="37.5" customHeight="1">
      <c r="A9" s="2">
        <v>6</v>
      </c>
      <c r="B9" s="3" t="s">
        <v>9</v>
      </c>
      <c r="C9" s="4" t="s">
        <v>51</v>
      </c>
      <c r="D9" s="1" t="s">
        <v>17</v>
      </c>
      <c r="E9" s="7" t="s">
        <v>21</v>
      </c>
      <c r="F9" s="18" t="s">
        <v>4</v>
      </c>
      <c r="G9" s="7" t="s">
        <v>30</v>
      </c>
      <c r="H9" s="9">
        <v>44561</v>
      </c>
      <c r="I9" s="8" t="s">
        <v>20</v>
      </c>
      <c r="J9" s="37" t="s">
        <v>36</v>
      </c>
      <c r="K9" s="12" t="s">
        <v>6</v>
      </c>
      <c r="L9" s="15">
        <v>80</v>
      </c>
      <c r="M9" s="39" t="s">
        <v>54</v>
      </c>
      <c r="N9" s="10">
        <v>20.332999999999998</v>
      </c>
      <c r="O9" s="11"/>
      <c r="P9" s="10"/>
      <c r="Q9" s="11">
        <f t="shared" si="0"/>
        <v>20.332999999999998</v>
      </c>
    </row>
    <row r="10" spans="1:17" ht="37.5" customHeight="1">
      <c r="A10" s="2">
        <v>7</v>
      </c>
      <c r="B10" s="3" t="s">
        <v>9</v>
      </c>
      <c r="C10" s="4" t="s">
        <v>52</v>
      </c>
      <c r="D10" s="1" t="s">
        <v>18</v>
      </c>
      <c r="E10" s="7" t="s">
        <v>21</v>
      </c>
      <c r="F10" s="18" t="s">
        <v>4</v>
      </c>
      <c r="G10" s="7" t="s">
        <v>30</v>
      </c>
      <c r="H10" s="9">
        <v>44561</v>
      </c>
      <c r="I10" s="8" t="s">
        <v>20</v>
      </c>
      <c r="J10" s="37" t="s">
        <v>37</v>
      </c>
      <c r="K10" s="6" t="s">
        <v>7</v>
      </c>
      <c r="L10" s="5">
        <v>137</v>
      </c>
      <c r="M10" s="39" t="s">
        <v>54</v>
      </c>
      <c r="N10" s="16"/>
      <c r="O10" s="17">
        <v>16.201000000000001</v>
      </c>
      <c r="P10" s="16">
        <v>32.401000000000003</v>
      </c>
      <c r="Q10" s="11">
        <f t="shared" si="0"/>
        <v>48.602000000000004</v>
      </c>
    </row>
    <row r="11" spans="1:17" s="21" customFormat="1" ht="37.5" customHeight="1">
      <c r="A11" s="2">
        <v>8</v>
      </c>
      <c r="B11" s="3" t="s">
        <v>9</v>
      </c>
      <c r="C11" s="4" t="s">
        <v>52</v>
      </c>
      <c r="D11" s="1" t="s">
        <v>18</v>
      </c>
      <c r="E11" s="7" t="s">
        <v>21</v>
      </c>
      <c r="F11" s="18" t="s">
        <v>4</v>
      </c>
      <c r="G11" s="7" t="s">
        <v>30</v>
      </c>
      <c r="H11" s="9">
        <v>44561</v>
      </c>
      <c r="I11" s="8" t="s">
        <v>20</v>
      </c>
      <c r="J11" s="37" t="s">
        <v>38</v>
      </c>
      <c r="K11" s="6" t="s">
        <v>7</v>
      </c>
      <c r="L11" s="5">
        <v>70</v>
      </c>
      <c r="M11" s="39" t="s">
        <v>54</v>
      </c>
      <c r="N11" s="16"/>
      <c r="O11" s="17">
        <v>3.7149999999999999</v>
      </c>
      <c r="P11" s="16">
        <v>7.43</v>
      </c>
      <c r="Q11" s="11">
        <f>N11+O11+P11</f>
        <v>11.145</v>
      </c>
    </row>
    <row r="12" spans="1:17" s="26" customFormat="1" ht="37.5" customHeight="1">
      <c r="A12" s="28">
        <v>9</v>
      </c>
      <c r="B12" s="29" t="s">
        <v>9</v>
      </c>
      <c r="C12" s="30" t="s">
        <v>56</v>
      </c>
      <c r="D12" s="31" t="s">
        <v>17</v>
      </c>
      <c r="E12" s="32" t="s">
        <v>21</v>
      </c>
      <c r="F12" s="33" t="s">
        <v>4</v>
      </c>
      <c r="G12" s="7" t="s">
        <v>30</v>
      </c>
      <c r="H12" s="9">
        <v>44561</v>
      </c>
      <c r="I12" s="34" t="s">
        <v>20</v>
      </c>
      <c r="J12" s="38" t="s">
        <v>24</v>
      </c>
      <c r="K12" s="35" t="s">
        <v>23</v>
      </c>
      <c r="L12" s="28">
        <v>25</v>
      </c>
      <c r="M12" s="39" t="s">
        <v>54</v>
      </c>
      <c r="N12" s="36">
        <v>47.642000000000003</v>
      </c>
      <c r="O12" s="36"/>
      <c r="P12" s="36"/>
      <c r="Q12" s="36">
        <f>SUM(N12:P12)</f>
        <v>47.642000000000003</v>
      </c>
    </row>
    <row r="13" spans="1:17" ht="22.5">
      <c r="A13" s="28">
        <v>10</v>
      </c>
      <c r="B13" s="29" t="s">
        <v>9</v>
      </c>
      <c r="C13" s="30" t="s">
        <v>25</v>
      </c>
      <c r="D13" s="31" t="s">
        <v>17</v>
      </c>
      <c r="E13" s="32" t="s">
        <v>21</v>
      </c>
      <c r="F13" s="33" t="s">
        <v>4</v>
      </c>
      <c r="G13" s="32"/>
      <c r="H13" s="40"/>
      <c r="I13" s="34" t="s">
        <v>20</v>
      </c>
      <c r="J13" s="41" t="s">
        <v>39</v>
      </c>
      <c r="K13" s="42" t="s">
        <v>45</v>
      </c>
      <c r="L13" s="43">
        <v>55</v>
      </c>
      <c r="M13" s="39" t="s">
        <v>54</v>
      </c>
      <c r="N13" s="36">
        <v>145.21199999999999</v>
      </c>
      <c r="O13" s="36"/>
      <c r="P13" s="36"/>
      <c r="Q13" s="36">
        <f>SUM(N13:P13)</f>
        <v>145.21199999999999</v>
      </c>
    </row>
    <row r="14" spans="1:17" ht="22.5">
      <c r="A14" s="28">
        <v>11</v>
      </c>
      <c r="B14" s="29" t="s">
        <v>9</v>
      </c>
      <c r="C14" s="30" t="s">
        <v>26</v>
      </c>
      <c r="D14" s="31" t="s">
        <v>17</v>
      </c>
      <c r="E14" s="32" t="s">
        <v>21</v>
      </c>
      <c r="F14" s="33" t="s">
        <v>4</v>
      </c>
      <c r="G14" s="32"/>
      <c r="H14" s="40"/>
      <c r="I14" s="34" t="s">
        <v>20</v>
      </c>
      <c r="J14" s="41" t="s">
        <v>40</v>
      </c>
      <c r="K14" s="42" t="s">
        <v>45</v>
      </c>
      <c r="L14" s="43">
        <v>40</v>
      </c>
      <c r="M14" s="39" t="s">
        <v>54</v>
      </c>
      <c r="N14" s="36">
        <v>73.176000000000002</v>
      </c>
      <c r="O14" s="36"/>
      <c r="P14" s="36"/>
      <c r="Q14" s="36">
        <f t="shared" ref="Q14:Q18" si="1">SUM(N14:P14)</f>
        <v>73.176000000000002</v>
      </c>
    </row>
    <row r="15" spans="1:17" ht="22.5">
      <c r="A15" s="28">
        <v>12</v>
      </c>
      <c r="B15" s="29" t="s">
        <v>9</v>
      </c>
      <c r="C15" s="30" t="s">
        <v>55</v>
      </c>
      <c r="D15" s="31" t="s">
        <v>17</v>
      </c>
      <c r="E15" s="32" t="s">
        <v>21</v>
      </c>
      <c r="F15" s="33" t="s">
        <v>4</v>
      </c>
      <c r="G15" s="32"/>
      <c r="H15" s="40"/>
      <c r="I15" s="34" t="s">
        <v>20</v>
      </c>
      <c r="J15" s="41" t="s">
        <v>41</v>
      </c>
      <c r="K15" s="42" t="s">
        <v>46</v>
      </c>
      <c r="L15" s="43">
        <v>32</v>
      </c>
      <c r="M15" s="39" t="s">
        <v>54</v>
      </c>
      <c r="N15" s="36">
        <v>12.648</v>
      </c>
      <c r="O15" s="36"/>
      <c r="P15" s="36"/>
      <c r="Q15" s="36">
        <f t="shared" si="1"/>
        <v>12.648</v>
      </c>
    </row>
    <row r="16" spans="1:17" ht="22.5">
      <c r="A16" s="28">
        <v>13</v>
      </c>
      <c r="B16" s="29" t="s">
        <v>9</v>
      </c>
      <c r="C16" s="30" t="s">
        <v>27</v>
      </c>
      <c r="D16" s="31" t="s">
        <v>17</v>
      </c>
      <c r="E16" s="32" t="s">
        <v>21</v>
      </c>
      <c r="F16" s="33" t="s">
        <v>4</v>
      </c>
      <c r="G16" s="32"/>
      <c r="H16" s="40"/>
      <c r="I16" s="34" t="s">
        <v>20</v>
      </c>
      <c r="J16" s="41" t="s">
        <v>42</v>
      </c>
      <c r="K16" s="42" t="s">
        <v>46</v>
      </c>
      <c r="L16" s="43">
        <v>35</v>
      </c>
      <c r="M16" s="39" t="s">
        <v>54</v>
      </c>
      <c r="N16" s="36">
        <v>24.228000000000002</v>
      </c>
      <c r="O16" s="36"/>
      <c r="P16" s="36"/>
      <c r="Q16" s="36">
        <f t="shared" si="1"/>
        <v>24.228000000000002</v>
      </c>
    </row>
    <row r="17" spans="1:17" ht="22.5">
      <c r="A17" s="28">
        <v>14</v>
      </c>
      <c r="B17" s="29" t="s">
        <v>9</v>
      </c>
      <c r="C17" s="30" t="s">
        <v>28</v>
      </c>
      <c r="D17" s="31" t="s">
        <v>17</v>
      </c>
      <c r="E17" s="32" t="s">
        <v>21</v>
      </c>
      <c r="F17" s="33" t="s">
        <v>4</v>
      </c>
      <c r="G17" s="32"/>
      <c r="H17" s="40"/>
      <c r="I17" s="34" t="s">
        <v>20</v>
      </c>
      <c r="J17" s="41" t="s">
        <v>43</v>
      </c>
      <c r="K17" s="42" t="s">
        <v>46</v>
      </c>
      <c r="L17" s="43">
        <v>32</v>
      </c>
      <c r="M17" s="39" t="s">
        <v>54</v>
      </c>
      <c r="N17" s="36">
        <v>13.02</v>
      </c>
      <c r="O17" s="36"/>
      <c r="P17" s="36"/>
      <c r="Q17" s="36">
        <f t="shared" si="1"/>
        <v>13.02</v>
      </c>
    </row>
    <row r="18" spans="1:17" ht="22.5">
      <c r="A18" s="28">
        <v>15</v>
      </c>
      <c r="B18" s="29" t="s">
        <v>9</v>
      </c>
      <c r="C18" s="30" t="s">
        <v>29</v>
      </c>
      <c r="D18" s="31" t="s">
        <v>17</v>
      </c>
      <c r="E18" s="32" t="s">
        <v>21</v>
      </c>
      <c r="F18" s="33" t="s">
        <v>4</v>
      </c>
      <c r="G18" s="32"/>
      <c r="H18" s="40"/>
      <c r="I18" s="34" t="s">
        <v>20</v>
      </c>
      <c r="J18" s="41" t="s">
        <v>44</v>
      </c>
      <c r="K18" s="42" t="s">
        <v>6</v>
      </c>
      <c r="L18" s="43">
        <v>60</v>
      </c>
      <c r="M18" s="39" t="s">
        <v>54</v>
      </c>
      <c r="N18" s="36">
        <v>80.784000000000006</v>
      </c>
      <c r="O18" s="36"/>
      <c r="P18" s="36"/>
      <c r="Q18" s="36">
        <f t="shared" si="1"/>
        <v>80.784000000000006</v>
      </c>
    </row>
    <row r="19" spans="1:17">
      <c r="J19" s="27"/>
    </row>
  </sheetData>
  <autoFilter ref="A3:Q13" xr:uid="{34D4C865-A334-47F1-8F82-F4A3A2E33BF8}"/>
  <phoneticPr fontId="12" type="noConversion"/>
  <pageMargins left="0.7" right="0.7" top="0.75" bottom="0.75" header="0.3" footer="0.3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Kompleksowe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Borys Maksymiuk RZGW Białystok</dc:creator>
  <cp:lastModifiedBy>Daniel Łygas (RUE)</cp:lastModifiedBy>
  <cp:lastPrinted>2020-12-16T13:33:35Z</cp:lastPrinted>
  <dcterms:created xsi:type="dcterms:W3CDTF">2018-02-05T06:12:59Z</dcterms:created>
  <dcterms:modified xsi:type="dcterms:W3CDTF">2021-08-09T12:48:46Z</dcterms:modified>
</cp:coreProperties>
</file>