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wody-my.sharepoint.com/personal/pbozek_krakow_rzgw_gov_pl/Documents/Pulpit/"/>
    </mc:Choice>
  </mc:AlternateContent>
  <xr:revisionPtr revIDLastSave="30" documentId="8_{1095DE8E-6364-40B2-A14D-1C591A2DADA2}" xr6:coauthVersionLast="47" xr6:coauthVersionMax="47" xr10:uidLastSave="{71546365-E485-4C35-A546-394860F5B4E7}"/>
  <bookViews>
    <workbookView xWindow="28680" yWindow="-120" windowWidth="29040" windowHeight="15840" tabRatio="264" xr2:uid="{00000000-000D-0000-FFFF-FFFF00000000}"/>
  </bookViews>
  <sheets>
    <sheet name="Krak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1" l="1"/>
  <c r="I79" i="1"/>
  <c r="I58" i="1"/>
  <c r="I48" i="1"/>
  <c r="I42" i="1"/>
  <c r="I41" i="1"/>
  <c r="I57" i="1"/>
  <c r="I121" i="1"/>
  <c r="I120" i="1"/>
  <c r="I119" i="1"/>
  <c r="I118" i="1"/>
  <c r="I108" i="1"/>
  <c r="I109" i="1"/>
  <c r="I103" i="1"/>
  <c r="I104" i="1"/>
  <c r="I100" i="1"/>
  <c r="I94" i="1"/>
  <c r="I91" i="1"/>
  <c r="I82" i="1"/>
  <c r="I83" i="1"/>
  <c r="I81" i="1"/>
  <c r="I80" i="1"/>
  <c r="I63" i="1"/>
  <c r="I56" i="1"/>
  <c r="I51" i="1"/>
  <c r="I3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9" i="1"/>
  <c r="I45" i="1"/>
  <c r="I46" i="1"/>
  <c r="I47" i="1"/>
  <c r="I50" i="1"/>
  <c r="I52" i="1"/>
  <c r="I53" i="1"/>
  <c r="I54" i="1"/>
  <c r="I55" i="1"/>
  <c r="I60" i="1"/>
  <c r="I61" i="1"/>
  <c r="I62" i="1"/>
  <c r="I65" i="1"/>
  <c r="I66" i="1"/>
  <c r="I67" i="1"/>
  <c r="I68" i="1"/>
  <c r="I69" i="1"/>
  <c r="I70" i="1"/>
  <c r="I71" i="1"/>
  <c r="I74" i="1"/>
  <c r="I75" i="1"/>
  <c r="I76" i="1"/>
  <c r="I77" i="1"/>
  <c r="I78" i="1"/>
  <c r="I86" i="1"/>
  <c r="I87" i="1"/>
  <c r="I89" i="1"/>
  <c r="I90" i="1"/>
  <c r="I93" i="1"/>
  <c r="I97" i="1"/>
  <c r="I98" i="1"/>
  <c r="I102" i="1"/>
  <c r="I107" i="1"/>
  <c r="I110" i="1"/>
  <c r="I111" i="1"/>
  <c r="I112" i="1"/>
  <c r="I114" i="1"/>
  <c r="I115" i="1"/>
  <c r="I116" i="1"/>
  <c r="I117" i="1"/>
  <c r="I122" i="1"/>
  <c r="I123" i="1"/>
  <c r="I125" i="1"/>
  <c r="I126" i="1"/>
</calcChain>
</file>

<file path=xl/sharedStrings.xml><?xml version="1.0" encoding="utf-8"?>
<sst xmlns="http://schemas.openxmlformats.org/spreadsheetml/2006/main" count="438" uniqueCount="225">
  <si>
    <t>LP</t>
  </si>
  <si>
    <t>szt</t>
  </si>
  <si>
    <t>m</t>
  </si>
  <si>
    <t>2.1</t>
  </si>
  <si>
    <t>2.2</t>
  </si>
  <si>
    <t>3.1</t>
  </si>
  <si>
    <t>I</t>
  </si>
  <si>
    <t>ŹRÓDŁA ŚWIATŁA</t>
  </si>
  <si>
    <t>1</t>
  </si>
  <si>
    <t>2</t>
  </si>
  <si>
    <t>3</t>
  </si>
  <si>
    <t>4</t>
  </si>
  <si>
    <t>inne:</t>
  </si>
  <si>
    <t>II</t>
  </si>
  <si>
    <t>OPRAWY OŚWIETLENIOWE</t>
  </si>
  <si>
    <t>III</t>
  </si>
  <si>
    <t>LED:</t>
  </si>
  <si>
    <t>OSPRZĘT ELEKTROINSTALACYJNY</t>
  </si>
  <si>
    <t>łączniki, przyciski:</t>
  </si>
  <si>
    <t>gniazda instalacyjne:</t>
  </si>
  <si>
    <t>IV</t>
  </si>
  <si>
    <t>APARATURA I OSPRZĘT SIŁOWY</t>
  </si>
  <si>
    <t>puszki instalacyjne:</t>
  </si>
  <si>
    <t>wkładki bezpiecznikowe:</t>
  </si>
  <si>
    <t>V</t>
  </si>
  <si>
    <t>KABLE I PRZEWODY nn-0,4 kV</t>
  </si>
  <si>
    <t>kable energetyczne:</t>
  </si>
  <si>
    <t>przewody instalacyjne:</t>
  </si>
  <si>
    <t>VI</t>
  </si>
  <si>
    <t>SYSTEMY PROWADZENIA KABLI I PRZEWODÓW</t>
  </si>
  <si>
    <t>kanały, listwy, koryta:</t>
  </si>
  <si>
    <t>rury i rurki instalacyjne:</t>
  </si>
  <si>
    <t>VII</t>
  </si>
  <si>
    <t>halogenowe:</t>
  </si>
  <si>
    <t>świetlówki:</t>
  </si>
  <si>
    <t>MATERIAŁY NIE UJĘTE W ZESTAWIENIU (I - VII)</t>
  </si>
  <si>
    <t>1.6</t>
  </si>
  <si>
    <t>1.8</t>
  </si>
  <si>
    <t>1.9</t>
  </si>
  <si>
    <t>1.10</t>
  </si>
  <si>
    <t>1.11</t>
  </si>
  <si>
    <t>1.12</t>
  </si>
  <si>
    <t>szt.</t>
  </si>
  <si>
    <t xml:space="preserve">żarówka halogenowa </t>
  </si>
  <si>
    <t>taśma izolacyjna z PVC</t>
  </si>
  <si>
    <t>opak.</t>
  </si>
  <si>
    <t xml:space="preserve">przewód instalacyjny płaski </t>
  </si>
  <si>
    <t>YDY 3x2,5 mm2</t>
  </si>
  <si>
    <t>YDY 3x1,5 mm2</t>
  </si>
  <si>
    <t xml:space="preserve">świetlówka </t>
  </si>
  <si>
    <t>puszka</t>
  </si>
  <si>
    <t>4.6</t>
  </si>
  <si>
    <t>wkładki bezpiecznikowe</t>
  </si>
  <si>
    <t>halogen</t>
  </si>
  <si>
    <t>G9 40 W</t>
  </si>
  <si>
    <t xml:space="preserve">wyłącznik podtynkowy </t>
  </si>
  <si>
    <t>podwójny biały</t>
  </si>
  <si>
    <t>gniazdo</t>
  </si>
  <si>
    <t>poczwórne, zespolone, ramka, z bolcem uziemieniem, białe</t>
  </si>
  <si>
    <t>podtynkowa do łączenia fi 60mm</t>
  </si>
  <si>
    <t>wtyczka</t>
  </si>
  <si>
    <t>wtyczka z uziemieniem kątowa, biała, 16A 250 V, rozkręcana</t>
  </si>
  <si>
    <t>Korytko elektroinstalacyjne</t>
  </si>
  <si>
    <t>MKE 15 / 32 2 m</t>
  </si>
  <si>
    <t>statecznik</t>
  </si>
  <si>
    <t>L36-843H.B2 36 W</t>
  </si>
  <si>
    <t>L36-843H.B2 18W</t>
  </si>
  <si>
    <t xml:space="preserve">Opaska kablowa </t>
  </si>
  <si>
    <t xml:space="preserve">Zapłonnik do świetlówek </t>
  </si>
  <si>
    <t>4-80W ZTE/2 4-65W 80W</t>
  </si>
  <si>
    <t>4-22W ZTA/3 4-22W</t>
  </si>
  <si>
    <t>1.1</t>
  </si>
  <si>
    <t>1.2</t>
  </si>
  <si>
    <t>1.3</t>
  </si>
  <si>
    <t>1.4</t>
  </si>
  <si>
    <t xml:space="preserve">Lampa LED </t>
  </si>
  <si>
    <t>4.1</t>
  </si>
  <si>
    <t>4.2</t>
  </si>
  <si>
    <t>pojedyncze z/u 16A, zaciski gwintowe, białe As</t>
  </si>
  <si>
    <t xml:space="preserve">przewód instalacyjny </t>
  </si>
  <si>
    <t>YDYP żo 3x2,5 450/750V KRĄŻEK</t>
  </si>
  <si>
    <t>łącznik dwugrupowy</t>
  </si>
  <si>
    <t>świecznikowy 10AX, zaciski gwintowe, biały AS</t>
  </si>
  <si>
    <t>Ramka podwójna</t>
  </si>
  <si>
    <t>Ramka potrójna</t>
  </si>
  <si>
    <t>biała, AS</t>
  </si>
  <si>
    <t>Ramka pojedyncza</t>
  </si>
  <si>
    <t>biała As</t>
  </si>
  <si>
    <t>sz</t>
  </si>
  <si>
    <t>biała, As</t>
  </si>
  <si>
    <t xml:space="preserve">puszka </t>
  </si>
  <si>
    <t>p/t 60 łączona, głęboka S60DF pomarańczowa</t>
  </si>
  <si>
    <t>ES haloline 120W 78mm</t>
  </si>
  <si>
    <t>żarówka halogenowa</t>
  </si>
  <si>
    <t>ES haloline 230W 118mm</t>
  </si>
  <si>
    <t>1.5</t>
  </si>
  <si>
    <t>1.7</t>
  </si>
  <si>
    <t>3.2</t>
  </si>
  <si>
    <t>3.3</t>
  </si>
  <si>
    <t>3.4</t>
  </si>
  <si>
    <t>4.3</t>
  </si>
  <si>
    <t>2.3</t>
  </si>
  <si>
    <t>2.4</t>
  </si>
  <si>
    <t>4.4</t>
  </si>
  <si>
    <t>4.5</t>
  </si>
  <si>
    <t>4.7</t>
  </si>
  <si>
    <t>WLS-150W E40</t>
  </si>
  <si>
    <t>2.5</t>
  </si>
  <si>
    <t>podwójne, Materiał: plastik, Typ mocowania: pazurki mocujące, Wymiary: 82mm x 82mm x 11,5mm, Kolor: białe, Typ: gniazdo elektryczne</t>
  </si>
  <si>
    <t>Listwa instalacyjna</t>
  </si>
  <si>
    <t>25x15 (2m)</t>
  </si>
  <si>
    <t xml:space="preserve">Naświetlacz </t>
  </si>
  <si>
    <t>FLOODLIGHT PFM LED 50W/4000K 6000lm czarny 100 st IP65</t>
  </si>
  <si>
    <t>YDYP 3x1,5 450/750V żo BĘBEN</t>
  </si>
  <si>
    <t xml:space="preserve">Automat zmierzchowy AWZ </t>
  </si>
  <si>
    <t>16A 230V/16A z wewnętrznym czujnikiem światłoczułym</t>
  </si>
  <si>
    <t>Listwa zaciskowa gwintowa</t>
  </si>
  <si>
    <t>termoplastyczna 4 mm2, 12 torów LTF12-40</t>
  </si>
  <si>
    <t>instalacyjna n/t, 100x100 z dławicą FASTBOX szara N7</t>
  </si>
  <si>
    <t xml:space="preserve">wyłącznik </t>
  </si>
  <si>
    <t>elektryczny pojedynczy</t>
  </si>
  <si>
    <t>Bateria</t>
  </si>
  <si>
    <t>kpl</t>
  </si>
  <si>
    <t xml:space="preserve">Gniazdo </t>
  </si>
  <si>
    <t>Taśma izolacyjna</t>
  </si>
  <si>
    <t>25mmx10m, czarna</t>
  </si>
  <si>
    <t>19mmx20m</t>
  </si>
  <si>
    <t>2.6</t>
  </si>
  <si>
    <t>LF8W/640 cool white</t>
  </si>
  <si>
    <t>Technologia: LED clb40/840
Moc: 5,5W
Trzonek: E14
Barwa światła: biały neutralny, świeczka</t>
  </si>
  <si>
    <t>liniowa L36W/865</t>
  </si>
  <si>
    <t>OPK 2,5-100-N, biała 100SZT.</t>
  </si>
  <si>
    <t>9V 6LR61</t>
  </si>
  <si>
    <t xml:space="preserve">7W E14 ŚWIECZKA ciepła biała CLB60/827 </t>
  </si>
  <si>
    <t>liniowa LF 58W/840 4000K G13</t>
  </si>
  <si>
    <t xml:space="preserve">liniowa L18W/830 60cm barwa żółta 3000 K </t>
  </si>
  <si>
    <t>liniowa LF 18W/840 barwa biała  4000K G13 60cm</t>
  </si>
  <si>
    <t>liniowa LF 36W/840 barwa zimna 4000K G13</t>
  </si>
  <si>
    <t>LF36W/865 barwa biała dzienna 6500 K</t>
  </si>
  <si>
    <t>L58W/865 1,5m</t>
  </si>
  <si>
    <t>żarówka sodowa</t>
  </si>
  <si>
    <t>pojedyncze Biały, Materiał wykonania: Plastik
Typ mocowania: Pazurki mocujące i wkręty
Wymiary: 82x82x42 mm,  Typ: gniazdo elektryczne</t>
  </si>
  <si>
    <t>alkaliczna AA  16 SZT.</t>
  </si>
  <si>
    <t>L18W/865 barwa biała dzienna 6500 K 60cm</t>
  </si>
  <si>
    <t>LF36W/840 (cool daylight – dzienna)</t>
  </si>
  <si>
    <t>12W R63 E27 3000K ciepła biała WW 960lm</t>
  </si>
  <si>
    <t>25W 12V GY6,35</t>
  </si>
  <si>
    <t>NAV_250W Super 4Y E40</t>
  </si>
  <si>
    <t xml:space="preserve">gniazdo </t>
  </si>
  <si>
    <t>natynkowa, hermetyczna do łączenia 80 x 38 x 80 mm IP 41</t>
  </si>
  <si>
    <t>wkładki bezpiecznikowe topikowe</t>
  </si>
  <si>
    <t>16A 5 szt</t>
  </si>
  <si>
    <t>20A 5 szt</t>
  </si>
  <si>
    <t>25A 5 szt</t>
  </si>
  <si>
    <t>35A</t>
  </si>
  <si>
    <t>przewód instalacyjny okrągły, drut miedź</t>
  </si>
  <si>
    <t>mb</t>
  </si>
  <si>
    <t>Szybkozłączka uniwersalna</t>
  </si>
  <si>
    <t>mini 3 x 0,5-2,5 mm2 12 szt.</t>
  </si>
  <si>
    <t>Rura elektroinstalacyjna</t>
  </si>
  <si>
    <t xml:space="preserve"> łączona RML - 16 biała</t>
  </si>
  <si>
    <t>Uchwyt do rur zamykany</t>
  </si>
  <si>
    <t>U-16 5 szt., biały 5 SZT.</t>
  </si>
  <si>
    <t>Złączka do rury</t>
  </si>
  <si>
    <t>16 mm 5 szt. biała</t>
  </si>
  <si>
    <t>wyłacznik nadprądowy</t>
  </si>
  <si>
    <t>2.7</t>
  </si>
  <si>
    <t>2.8</t>
  </si>
  <si>
    <t>2.9</t>
  </si>
  <si>
    <t>2.10</t>
  </si>
  <si>
    <t>gniazdo z uziemieniem 16A 250V IP20</t>
  </si>
  <si>
    <t>alkaliczna AAA 16 SZT</t>
  </si>
  <si>
    <t>1.13</t>
  </si>
  <si>
    <t>1.14</t>
  </si>
  <si>
    <t>1.15</t>
  </si>
  <si>
    <t>Guzikowa, alkaiczna, litowa CR 2032 3V</t>
  </si>
  <si>
    <t>Guzikowa, alkaiczna, litowa CR 2016 3V</t>
  </si>
  <si>
    <t>Guzikowa, alkaiczna, litowa CR 2025 3V</t>
  </si>
  <si>
    <t>Guzikowa, alkaiczna, litowa CR 1616 3V</t>
  </si>
  <si>
    <t>podwójne z uziemieniem, natynkowe, hermetyczne IP 65</t>
  </si>
  <si>
    <t>16A topikowe</t>
  </si>
  <si>
    <t>20A topikowe</t>
  </si>
  <si>
    <t>40A topikowe</t>
  </si>
  <si>
    <t>63 A topikowe</t>
  </si>
  <si>
    <t xml:space="preserve"> 10A topikowe</t>
  </si>
  <si>
    <t>Nazwa Wykonawcy: ……………………………………………...………………………………..</t>
  </si>
  <si>
    <t>Postępowanie nr …....................................................................................</t>
  </si>
  <si>
    <t xml:space="preserve">Zestawienie kosztów dostawy akcesoriów elektrycznych i oświetleniowych w 2022 r.
Część 1
Dostawy akcesoriów elektrycznych i oświetleniowych do lokalizacji 
Państwowego Gospodarstwa Wodnego Wody Polskie Regionalnego Zarządu Gospodarki Wodnej w Krakowie
Regionalny Zarząd Gospodarki Wodnej w Krakowie, ul. Marszałka J. Piłsudskiego 22, 31-109 Kraków
</t>
  </si>
  <si>
    <t>Nazwa przedmiotu zamówienia</t>
  </si>
  <si>
    <t>Opis przedmiotu zamówienia</t>
  </si>
  <si>
    <t>oferowany produkt oraz Producent</t>
  </si>
  <si>
    <t>Jednostka miary</t>
  </si>
  <si>
    <t>Ilość - zapotrzebowanie</t>
  </si>
  <si>
    <t>cena jednostkowa netto [PLN]</t>
  </si>
  <si>
    <t>VAT [%]</t>
  </si>
  <si>
    <t>Wartość NETTO [PLN]</t>
  </si>
  <si>
    <t>Razem netto</t>
  </si>
  <si>
    <t>VAT</t>
  </si>
  <si>
    <t>Wartość VAT</t>
  </si>
  <si>
    <t>Razem brutto</t>
  </si>
  <si>
    <t>świetlówkowe:</t>
  </si>
  <si>
    <t>Oprawa biurowa liniowa T8</t>
  </si>
  <si>
    <t>natynkowa, kloszowa 2x 36 W  biała G13</t>
  </si>
  <si>
    <t>oprawa świetlówkowa liniowa T8</t>
  </si>
  <si>
    <t>natynkow, hermetyczna IP65  2x 36 W  biała G13</t>
  </si>
  <si>
    <t>łącznik</t>
  </si>
  <si>
    <t>łącznik pojedynczy LAMBDA IP44 Biały</t>
  </si>
  <si>
    <t>pojedyncze z uziemieniem, natynkowe, hermetyczne IP 65, białe</t>
  </si>
  <si>
    <t>10A 5 szt</t>
  </si>
  <si>
    <t>Automat zmierzchowy zewnętrzny</t>
  </si>
  <si>
    <t>natynkowy, hermetyczny 30A 250V IP 65z wewnętrznym czujnikiem</t>
  </si>
  <si>
    <t>podwójne z bolcem uziemieniowym, podtynkowe, białe</t>
  </si>
  <si>
    <t>podwójne z bolcem uziemieniowym, nadtynkowe, białe</t>
  </si>
  <si>
    <t>13W E27 A55</t>
  </si>
  <si>
    <t>10W E27</t>
  </si>
  <si>
    <t>moc: 3,2W 
napięcie znamionowe: 220 -240V
strumień świetlny: 230lm
temperatura barwowa: 2700K
trzonek: GU10
kąt rozsyłu światła: 120 °</t>
  </si>
  <si>
    <t>Technologia: LED CLA100 /840 
Moc: 14W
Trzonek: E27
Barwa światła: biały neutralny</t>
  </si>
  <si>
    <t>Technologia: LED par16 35/840
Moc: 4,3W
Trzonek: GU10 
230V
Barwa światła: biały neutralny, świeczka</t>
  </si>
  <si>
    <t>G9-33W 33W G9 230V</t>
  </si>
  <si>
    <r>
      <t>Długość taśmy: 20m
Szerokość taśmy: 19mm
Grubość taśmy: 0,13mm
Zakres temperatury pracy: -25-90</t>
    </r>
    <r>
      <rPr>
        <vertAlign val="superscript"/>
        <sz val="10"/>
        <rFont val="Times New Roman"/>
        <family val="1"/>
        <charset val="238"/>
      </rPr>
      <t>0</t>
    </r>
    <r>
      <rPr>
        <sz val="10"/>
        <rFont val="Times New Roman"/>
        <family val="1"/>
        <charset val="238"/>
      </rPr>
      <t>C
opak. = 10 szt.</t>
    </r>
  </si>
  <si>
    <t>GY6.35 moc: 20W napięcie: 12V</t>
  </si>
  <si>
    <t>GY6.35 moc: 35W napięcie: 12V</t>
  </si>
  <si>
    <r>
      <t xml:space="preserve">samoczynny, S 20A </t>
    </r>
    <r>
      <rPr>
        <b/>
        <u/>
        <sz val="10"/>
        <rFont val="Times New Roman"/>
        <family val="1"/>
        <charset val="238"/>
      </rPr>
      <t xml:space="preserve">typ B </t>
    </r>
  </si>
  <si>
    <r>
      <t xml:space="preserve">samoczynny, S 10A </t>
    </r>
    <r>
      <rPr>
        <b/>
        <u/>
        <sz val="10"/>
        <rFont val="Times New Roman"/>
        <family val="1"/>
        <charset val="238"/>
      </rPr>
      <t xml:space="preserve">typ B </t>
    </r>
  </si>
  <si>
    <r>
      <t>samoczynny, S 16A</t>
    </r>
    <r>
      <rPr>
        <b/>
        <sz val="10"/>
        <rFont val="Times New Roman"/>
        <family val="1"/>
        <charset val="238"/>
      </rPr>
      <t xml:space="preserve"> </t>
    </r>
    <r>
      <rPr>
        <b/>
        <u/>
        <sz val="10"/>
        <rFont val="Times New Roman"/>
        <family val="1"/>
        <charset val="238"/>
      </rPr>
      <t xml:space="preserve">typ 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</si>
</sst>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hadow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4"/>
      <name val="Times New Roman"/>
      <family val="1"/>
      <charset val="238"/>
    </font>
    <font>
      <b/>
      <sz val="11"/>
      <color theme="4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00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6" fillId="0" borderId="0" xfId="0" applyFont="1"/>
    <xf numFmtId="49" fontId="4" fillId="0" borderId="7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10" fillId="7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12" fillId="0" borderId="0" xfId="0" applyFont="1"/>
    <xf numFmtId="0" fontId="5" fillId="5" borderId="0" xfId="0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9" fontId="4" fillId="6" borderId="3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49" fontId="10" fillId="7" borderId="7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9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/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4" fontId="4" fillId="5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4" fontId="10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5" fillId="0" borderId="0" xfId="0" applyNumberFormat="1" applyFont="1"/>
    <xf numFmtId="0" fontId="4" fillId="0" borderId="0" xfId="0" applyFont="1"/>
    <xf numFmtId="0" fontId="4" fillId="0" borderId="0" xfId="3" applyFont="1" applyBorder="1" applyAlignment="1" applyProtection="1">
      <alignment horizontal="left"/>
    </xf>
    <xf numFmtId="0" fontId="4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Procentowy 2" xfId="2" xr:uid="{00000000-0005-0000-0000-000002000000}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abSelected="1" zoomScale="80" zoomScaleNormal="80" workbookViewId="0">
      <pane xSplit="5" ySplit="4" topLeftCell="F47" activePane="bottomRight" state="frozen"/>
      <selection pane="topRight" activeCell="D1" sqref="D1"/>
      <selection pane="bottomLeft" activeCell="A2" sqref="A2"/>
      <selection pane="bottomRight" activeCell="J52" sqref="I52:J53"/>
    </sheetView>
  </sheetViews>
  <sheetFormatPr defaultColWidth="11.5703125" defaultRowHeight="15"/>
  <cols>
    <col min="1" max="1" width="6" style="73" customWidth="1"/>
    <col min="2" max="2" width="17.42578125" style="74" customWidth="1"/>
    <col min="3" max="3" width="38" style="75" customWidth="1"/>
    <col min="4" max="4" width="16.7109375" style="75" customWidth="1"/>
    <col min="5" max="5" width="11" style="76" bestFit="1" customWidth="1"/>
    <col min="6" max="6" width="18.7109375" style="1" customWidth="1"/>
    <col min="7" max="7" width="17.5703125" style="77" customWidth="1"/>
    <col min="8" max="8" width="11.5703125" style="1"/>
    <col min="9" max="9" width="14.140625" style="2" customWidth="1"/>
    <col min="10" max="10" width="11.5703125" style="84"/>
    <col min="11" max="11" width="25.28515625" style="2" customWidth="1"/>
    <col min="12" max="16384" width="11.5703125" style="2"/>
  </cols>
  <sheetData>
    <row r="1" spans="1:17">
      <c r="A1" s="85" t="s">
        <v>185</v>
      </c>
      <c r="B1" s="85"/>
      <c r="C1" s="85"/>
      <c r="D1" s="85"/>
      <c r="E1" s="85"/>
      <c r="F1" s="85"/>
      <c r="G1" s="85"/>
      <c r="J1" s="2"/>
    </row>
    <row r="2" spans="1:17">
      <c r="A2" s="86" t="s">
        <v>186</v>
      </c>
      <c r="B2" s="86"/>
      <c r="C2" s="86"/>
      <c r="D2" s="86"/>
      <c r="E2" s="86"/>
      <c r="F2" s="86"/>
      <c r="G2" s="86"/>
      <c r="J2" s="2"/>
    </row>
    <row r="3" spans="1:17" ht="99.75" customHeight="1">
      <c r="A3" s="87" t="s">
        <v>187</v>
      </c>
      <c r="B3" s="88"/>
      <c r="C3" s="88"/>
      <c r="D3" s="88"/>
      <c r="E3" s="88"/>
      <c r="F3" s="88"/>
      <c r="G3" s="88"/>
      <c r="H3" s="88"/>
      <c r="I3" s="88"/>
      <c r="J3" s="2"/>
    </row>
    <row r="4" spans="1:17" s="1" customFormat="1" ht="45.75" thickBot="1">
      <c r="A4" s="3" t="s">
        <v>0</v>
      </c>
      <c r="B4" s="4" t="s">
        <v>188</v>
      </c>
      <c r="C4" s="4" t="s">
        <v>189</v>
      </c>
      <c r="D4" s="5" t="s">
        <v>190</v>
      </c>
      <c r="E4" s="5" t="s">
        <v>191</v>
      </c>
      <c r="F4" s="5" t="s">
        <v>192</v>
      </c>
      <c r="G4" s="5" t="s">
        <v>193</v>
      </c>
      <c r="H4" s="6" t="s">
        <v>194</v>
      </c>
      <c r="I4" s="7" t="s">
        <v>195</v>
      </c>
    </row>
    <row r="5" spans="1:17" ht="15.75" thickBot="1">
      <c r="A5" s="8" t="s">
        <v>6</v>
      </c>
      <c r="B5" s="91" t="s">
        <v>7</v>
      </c>
      <c r="C5" s="91"/>
      <c r="D5" s="91"/>
      <c r="E5" s="92"/>
      <c r="F5" s="92"/>
      <c r="G5" s="8"/>
      <c r="H5" s="9"/>
      <c r="I5" s="9"/>
      <c r="J5" s="2"/>
    </row>
    <row r="6" spans="1:17" s="12" customFormat="1" ht="14.25">
      <c r="A6" s="10" t="s">
        <v>8</v>
      </c>
      <c r="B6" s="93" t="s">
        <v>16</v>
      </c>
      <c r="C6" s="93"/>
      <c r="D6" s="93"/>
      <c r="E6" s="94"/>
      <c r="F6" s="94"/>
      <c r="G6" s="10"/>
      <c r="H6" s="11"/>
      <c r="I6" s="11"/>
    </row>
    <row r="7" spans="1:17" ht="60.75" customHeight="1">
      <c r="A7" s="13" t="s">
        <v>71</v>
      </c>
      <c r="B7" s="14" t="s">
        <v>75</v>
      </c>
      <c r="C7" s="14" t="s">
        <v>216</v>
      </c>
      <c r="D7" s="14"/>
      <c r="E7" s="15" t="s">
        <v>1</v>
      </c>
      <c r="F7" s="16">
        <v>10</v>
      </c>
      <c r="G7" s="17"/>
      <c r="H7" s="18">
        <v>0.23</v>
      </c>
      <c r="I7" s="19">
        <f t="shared" ref="I7:I14" si="0">F7*G7</f>
        <v>0</v>
      </c>
      <c r="J7" s="2"/>
    </row>
    <row r="8" spans="1:17" ht="58.5" customHeight="1">
      <c r="A8" s="13" t="s">
        <v>72</v>
      </c>
      <c r="B8" s="14" t="s">
        <v>75</v>
      </c>
      <c r="C8" s="14" t="s">
        <v>129</v>
      </c>
      <c r="D8" s="14"/>
      <c r="E8" s="15" t="s">
        <v>1</v>
      </c>
      <c r="F8" s="16">
        <v>5</v>
      </c>
      <c r="G8" s="17"/>
      <c r="H8" s="18">
        <v>0.23</v>
      </c>
      <c r="I8" s="19">
        <f t="shared" si="0"/>
        <v>0</v>
      </c>
      <c r="J8" s="2"/>
    </row>
    <row r="9" spans="1:17" ht="73.5" customHeight="1">
      <c r="A9" s="13" t="s">
        <v>73</v>
      </c>
      <c r="B9" s="14" t="s">
        <v>75</v>
      </c>
      <c r="C9" s="14" t="s">
        <v>217</v>
      </c>
      <c r="D9" s="14"/>
      <c r="E9" s="15" t="s">
        <v>1</v>
      </c>
      <c r="F9" s="16">
        <v>5</v>
      </c>
      <c r="G9" s="17"/>
      <c r="H9" s="18">
        <v>0.23</v>
      </c>
      <c r="I9" s="19">
        <f t="shared" si="0"/>
        <v>0</v>
      </c>
      <c r="J9" s="2"/>
    </row>
    <row r="10" spans="1:17">
      <c r="A10" s="13" t="s">
        <v>74</v>
      </c>
      <c r="B10" s="14" t="s">
        <v>75</v>
      </c>
      <c r="C10" s="14" t="s">
        <v>213</v>
      </c>
      <c r="D10" s="14"/>
      <c r="E10" s="15" t="s">
        <v>42</v>
      </c>
      <c r="F10" s="16">
        <v>15</v>
      </c>
      <c r="G10" s="17"/>
      <c r="H10" s="18">
        <v>0.23</v>
      </c>
      <c r="I10" s="19">
        <f t="shared" si="0"/>
        <v>0</v>
      </c>
      <c r="J10" s="2"/>
    </row>
    <row r="11" spans="1:17" ht="76.5">
      <c r="A11" s="13" t="s">
        <v>95</v>
      </c>
      <c r="B11" s="14" t="s">
        <v>75</v>
      </c>
      <c r="C11" s="14" t="s">
        <v>215</v>
      </c>
      <c r="D11" s="14"/>
      <c r="E11" s="15" t="s">
        <v>1</v>
      </c>
      <c r="F11" s="16">
        <v>5</v>
      </c>
      <c r="G11" s="17"/>
      <c r="H11" s="18">
        <v>0.23</v>
      </c>
      <c r="I11" s="19">
        <f t="shared" si="0"/>
        <v>0</v>
      </c>
      <c r="J11" s="2"/>
    </row>
    <row r="12" spans="1:17" ht="38.25" customHeight="1">
      <c r="A12" s="13" t="s">
        <v>36</v>
      </c>
      <c r="B12" s="14" t="s">
        <v>75</v>
      </c>
      <c r="C12" s="14" t="s">
        <v>145</v>
      </c>
      <c r="D12" s="14"/>
      <c r="E12" s="15" t="s">
        <v>1</v>
      </c>
      <c r="F12" s="16">
        <v>10</v>
      </c>
      <c r="G12" s="17"/>
      <c r="H12" s="18">
        <v>0.23</v>
      </c>
      <c r="I12" s="19">
        <f t="shared" si="0"/>
        <v>0</v>
      </c>
      <c r="J12" s="2"/>
    </row>
    <row r="13" spans="1:17" ht="43.5" customHeight="1">
      <c r="A13" s="13" t="s">
        <v>96</v>
      </c>
      <c r="B13" s="14" t="s">
        <v>75</v>
      </c>
      <c r="C13" s="14" t="s">
        <v>133</v>
      </c>
      <c r="D13" s="14"/>
      <c r="E13" s="15" t="s">
        <v>1</v>
      </c>
      <c r="F13" s="16">
        <v>5</v>
      </c>
      <c r="G13" s="17"/>
      <c r="H13" s="18">
        <v>0.23</v>
      </c>
      <c r="I13" s="19">
        <f t="shared" si="0"/>
        <v>0</v>
      </c>
      <c r="J13" s="2"/>
    </row>
    <row r="14" spans="1:17">
      <c r="A14" s="13" t="s">
        <v>37</v>
      </c>
      <c r="B14" s="14" t="s">
        <v>75</v>
      </c>
      <c r="C14" s="14" t="s">
        <v>214</v>
      </c>
      <c r="D14" s="14"/>
      <c r="E14" s="15" t="s">
        <v>1</v>
      </c>
      <c r="F14" s="16">
        <v>25</v>
      </c>
      <c r="G14" s="17"/>
      <c r="H14" s="18">
        <v>0.23</v>
      </c>
      <c r="I14" s="19">
        <f t="shared" si="0"/>
        <v>0</v>
      </c>
      <c r="J14" s="2"/>
    </row>
    <row r="15" spans="1:17" s="12" customFormat="1" ht="14.25">
      <c r="A15" s="10" t="s">
        <v>9</v>
      </c>
      <c r="B15" s="89" t="s">
        <v>34</v>
      </c>
      <c r="C15" s="89"/>
      <c r="D15" s="89"/>
      <c r="E15" s="90"/>
      <c r="F15" s="20"/>
      <c r="G15" s="21"/>
      <c r="H15" s="22"/>
      <c r="I15" s="23"/>
    </row>
    <row r="16" spans="1:17" s="26" customFormat="1" ht="28.5" customHeight="1">
      <c r="A16" s="13" t="s">
        <v>3</v>
      </c>
      <c r="B16" s="24" t="s">
        <v>49</v>
      </c>
      <c r="C16" s="24" t="s">
        <v>139</v>
      </c>
      <c r="D16" s="24"/>
      <c r="E16" s="15" t="s">
        <v>1</v>
      </c>
      <c r="F16" s="25">
        <v>5</v>
      </c>
      <c r="G16" s="17"/>
      <c r="H16" s="18">
        <v>0.23</v>
      </c>
      <c r="I16" s="19">
        <f t="shared" ref="I16:I25" si="1">F16*G16</f>
        <v>0</v>
      </c>
      <c r="K16" s="27"/>
      <c r="L16" s="27"/>
      <c r="M16" s="27"/>
      <c r="N16" s="27"/>
      <c r="O16" s="27"/>
      <c r="P16" s="27"/>
      <c r="Q16" s="27"/>
    </row>
    <row r="17" spans="1:17" s="26" customFormat="1" ht="33.75" customHeight="1">
      <c r="A17" s="13" t="s">
        <v>4</v>
      </c>
      <c r="B17" s="24" t="s">
        <v>49</v>
      </c>
      <c r="C17" s="24" t="s">
        <v>144</v>
      </c>
      <c r="D17" s="24"/>
      <c r="E17" s="15" t="s">
        <v>1</v>
      </c>
      <c r="F17" s="25">
        <v>40</v>
      </c>
      <c r="G17" s="17"/>
      <c r="H17" s="18">
        <v>0.23</v>
      </c>
      <c r="I17" s="19">
        <f t="shared" si="1"/>
        <v>0</v>
      </c>
      <c r="K17" s="27"/>
      <c r="L17" s="27"/>
      <c r="M17" s="27"/>
      <c r="N17" s="27"/>
      <c r="O17" s="27"/>
      <c r="P17" s="27"/>
      <c r="Q17" s="27"/>
    </row>
    <row r="18" spans="1:17" s="26" customFormat="1" ht="32.25" customHeight="1">
      <c r="A18" s="13" t="s">
        <v>101</v>
      </c>
      <c r="B18" s="24" t="s">
        <v>49</v>
      </c>
      <c r="C18" s="24" t="s">
        <v>143</v>
      </c>
      <c r="D18" s="24"/>
      <c r="E18" s="15" t="s">
        <v>1</v>
      </c>
      <c r="F18" s="25">
        <v>20</v>
      </c>
      <c r="G18" s="17"/>
      <c r="H18" s="18">
        <v>0.23</v>
      </c>
      <c r="I18" s="19">
        <f t="shared" si="1"/>
        <v>0</v>
      </c>
      <c r="K18" s="27"/>
      <c r="L18" s="27"/>
      <c r="M18" s="27"/>
      <c r="N18" s="27"/>
      <c r="O18" s="27"/>
      <c r="P18" s="27"/>
      <c r="Q18" s="27"/>
    </row>
    <row r="19" spans="1:17" s="26" customFormat="1" ht="34.5" customHeight="1">
      <c r="A19" s="13" t="s">
        <v>102</v>
      </c>
      <c r="B19" s="24" t="s">
        <v>49</v>
      </c>
      <c r="C19" s="24" t="s">
        <v>128</v>
      </c>
      <c r="D19" s="24"/>
      <c r="E19" s="15" t="s">
        <v>1</v>
      </c>
      <c r="F19" s="25">
        <v>10</v>
      </c>
      <c r="G19" s="17"/>
      <c r="H19" s="18">
        <v>0.23</v>
      </c>
      <c r="I19" s="19">
        <f t="shared" si="1"/>
        <v>0</v>
      </c>
      <c r="K19" s="27"/>
      <c r="L19" s="27"/>
      <c r="M19" s="27"/>
      <c r="N19" s="27"/>
      <c r="O19" s="27"/>
      <c r="P19" s="27"/>
      <c r="Q19" s="27"/>
    </row>
    <row r="20" spans="1:17" s="26" customFormat="1" ht="33.75" customHeight="1">
      <c r="A20" s="13" t="s">
        <v>107</v>
      </c>
      <c r="B20" s="24" t="s">
        <v>49</v>
      </c>
      <c r="C20" s="24" t="s">
        <v>138</v>
      </c>
      <c r="D20" s="24"/>
      <c r="E20" s="15" t="s">
        <v>1</v>
      </c>
      <c r="F20" s="25">
        <v>55</v>
      </c>
      <c r="G20" s="17"/>
      <c r="H20" s="18">
        <v>0.23</v>
      </c>
      <c r="I20" s="19">
        <f t="shared" si="1"/>
        <v>0</v>
      </c>
      <c r="K20" s="28"/>
      <c r="M20" s="28"/>
      <c r="N20" s="28"/>
      <c r="O20" s="28"/>
      <c r="P20" s="28"/>
      <c r="Q20" s="28"/>
    </row>
    <row r="21" spans="1:17" s="26" customFormat="1" ht="43.5" customHeight="1">
      <c r="A21" s="13" t="s">
        <v>127</v>
      </c>
      <c r="B21" s="24" t="s">
        <v>49</v>
      </c>
      <c r="C21" s="24" t="s">
        <v>137</v>
      </c>
      <c r="D21" s="24"/>
      <c r="E21" s="15" t="s">
        <v>1</v>
      </c>
      <c r="F21" s="25">
        <v>30</v>
      </c>
      <c r="G21" s="17"/>
      <c r="H21" s="18">
        <v>0.23</v>
      </c>
      <c r="I21" s="19">
        <f t="shared" si="1"/>
        <v>0</v>
      </c>
      <c r="K21" s="27"/>
      <c r="M21" s="27"/>
      <c r="N21" s="27"/>
      <c r="O21" s="27"/>
      <c r="P21" s="27"/>
      <c r="Q21" s="27"/>
    </row>
    <row r="22" spans="1:17" s="26" customFormat="1" ht="42.75" customHeight="1">
      <c r="A22" s="13" t="s">
        <v>166</v>
      </c>
      <c r="B22" s="24" t="s">
        <v>49</v>
      </c>
      <c r="C22" s="24" t="s">
        <v>136</v>
      </c>
      <c r="D22" s="24"/>
      <c r="E22" s="15" t="s">
        <v>1</v>
      </c>
      <c r="F22" s="25">
        <v>25</v>
      </c>
      <c r="G22" s="17"/>
      <c r="H22" s="18">
        <v>0.23</v>
      </c>
      <c r="I22" s="19">
        <f t="shared" si="1"/>
        <v>0</v>
      </c>
      <c r="K22" s="27"/>
      <c r="M22" s="27"/>
      <c r="N22" s="27"/>
      <c r="O22" s="27"/>
      <c r="P22" s="27"/>
      <c r="Q22" s="27"/>
    </row>
    <row r="23" spans="1:17" s="26" customFormat="1">
      <c r="A23" s="13" t="s">
        <v>167</v>
      </c>
      <c r="B23" s="24" t="s">
        <v>49</v>
      </c>
      <c r="C23" s="24" t="s">
        <v>134</v>
      </c>
      <c r="D23" s="24"/>
      <c r="E23" s="15" t="s">
        <v>1</v>
      </c>
      <c r="F23" s="25">
        <v>2</v>
      </c>
      <c r="G23" s="17"/>
      <c r="H23" s="18">
        <v>0.23</v>
      </c>
      <c r="I23" s="19">
        <f t="shared" si="1"/>
        <v>0</v>
      </c>
      <c r="K23" s="27"/>
      <c r="L23" s="27"/>
      <c r="M23" s="27"/>
      <c r="N23" s="27"/>
      <c r="O23" s="27"/>
      <c r="P23" s="27"/>
      <c r="Q23" s="27"/>
    </row>
    <row r="24" spans="1:17" s="26" customFormat="1">
      <c r="A24" s="13" t="s">
        <v>168</v>
      </c>
      <c r="B24" s="24" t="s">
        <v>49</v>
      </c>
      <c r="C24" s="24" t="s">
        <v>130</v>
      </c>
      <c r="D24" s="24"/>
      <c r="E24" s="15" t="s">
        <v>1</v>
      </c>
      <c r="F24" s="25">
        <v>10</v>
      </c>
      <c r="G24" s="17"/>
      <c r="H24" s="18">
        <v>0.23</v>
      </c>
      <c r="I24" s="19">
        <f t="shared" si="1"/>
        <v>0</v>
      </c>
      <c r="K24" s="27"/>
      <c r="L24" s="27"/>
      <c r="M24" s="27"/>
      <c r="N24" s="27"/>
      <c r="O24" s="27"/>
      <c r="P24" s="27"/>
      <c r="Q24" s="27"/>
    </row>
    <row r="25" spans="1:17" s="26" customFormat="1">
      <c r="A25" s="13" t="s">
        <v>169</v>
      </c>
      <c r="B25" s="24" t="s">
        <v>49</v>
      </c>
      <c r="C25" s="24" t="s">
        <v>135</v>
      </c>
      <c r="D25" s="24"/>
      <c r="E25" s="15" t="s">
        <v>1</v>
      </c>
      <c r="F25" s="25">
        <v>10</v>
      </c>
      <c r="G25" s="17"/>
      <c r="H25" s="18">
        <v>0.23</v>
      </c>
      <c r="I25" s="19">
        <f t="shared" si="1"/>
        <v>0</v>
      </c>
      <c r="K25" s="27"/>
      <c r="L25" s="27"/>
      <c r="M25" s="27"/>
      <c r="N25" s="27"/>
      <c r="O25" s="27"/>
      <c r="P25" s="27"/>
      <c r="Q25" s="27"/>
    </row>
    <row r="26" spans="1:17" s="12" customFormat="1" ht="14.25">
      <c r="A26" s="10" t="s">
        <v>10</v>
      </c>
      <c r="B26" s="89" t="s">
        <v>33</v>
      </c>
      <c r="C26" s="89"/>
      <c r="D26" s="89"/>
      <c r="E26" s="90"/>
      <c r="F26" s="20"/>
      <c r="G26" s="21"/>
      <c r="H26" s="22"/>
      <c r="I26" s="23"/>
      <c r="K26" s="29"/>
      <c r="L26" s="29"/>
      <c r="M26" s="29"/>
      <c r="N26" s="29"/>
      <c r="O26" s="29"/>
      <c r="P26" s="29"/>
      <c r="Q26" s="29"/>
    </row>
    <row r="27" spans="1:17" s="26" customFormat="1">
      <c r="A27" s="13" t="s">
        <v>5</v>
      </c>
      <c r="B27" s="24" t="s">
        <v>53</v>
      </c>
      <c r="C27" s="24" t="s">
        <v>54</v>
      </c>
      <c r="D27" s="24"/>
      <c r="E27" s="15" t="s">
        <v>1</v>
      </c>
      <c r="F27" s="25">
        <v>10</v>
      </c>
      <c r="G27" s="17"/>
      <c r="H27" s="18">
        <v>0.23</v>
      </c>
      <c r="I27" s="19">
        <f>F27*G27</f>
        <v>0</v>
      </c>
    </row>
    <row r="28" spans="1:17" s="26" customFormat="1">
      <c r="A28" s="13" t="s">
        <v>97</v>
      </c>
      <c r="B28" s="24" t="s">
        <v>93</v>
      </c>
      <c r="C28" s="24" t="s">
        <v>92</v>
      </c>
      <c r="D28" s="24"/>
      <c r="E28" s="15" t="s">
        <v>1</v>
      </c>
      <c r="F28" s="25">
        <v>2</v>
      </c>
      <c r="G28" s="17"/>
      <c r="H28" s="18">
        <v>0.23</v>
      </c>
      <c r="I28" s="19">
        <f>F28*G28</f>
        <v>0</v>
      </c>
    </row>
    <row r="29" spans="1:17" s="26" customFormat="1">
      <c r="A29" s="13" t="s">
        <v>98</v>
      </c>
      <c r="B29" s="24" t="s">
        <v>93</v>
      </c>
      <c r="C29" s="24" t="s">
        <v>94</v>
      </c>
      <c r="D29" s="24"/>
      <c r="E29" s="15" t="s">
        <v>1</v>
      </c>
      <c r="F29" s="25">
        <v>2</v>
      </c>
      <c r="G29" s="17"/>
      <c r="H29" s="18">
        <v>0.23</v>
      </c>
      <c r="I29" s="19">
        <f>F29*G29</f>
        <v>0</v>
      </c>
    </row>
    <row r="30" spans="1:17" s="12" customFormat="1" ht="14.25">
      <c r="A30" s="10" t="s">
        <v>11</v>
      </c>
      <c r="B30" s="89" t="s">
        <v>12</v>
      </c>
      <c r="C30" s="89"/>
      <c r="D30" s="89"/>
      <c r="E30" s="90"/>
      <c r="F30" s="20"/>
      <c r="G30" s="21"/>
      <c r="H30" s="22"/>
      <c r="I30" s="23"/>
    </row>
    <row r="31" spans="1:17" s="30" customFormat="1" ht="45.75" customHeight="1">
      <c r="A31" s="13" t="s">
        <v>76</v>
      </c>
      <c r="B31" s="24" t="s">
        <v>43</v>
      </c>
      <c r="C31" s="103" t="s">
        <v>220</v>
      </c>
      <c r="D31" s="24"/>
      <c r="E31" s="15" t="s">
        <v>1</v>
      </c>
      <c r="F31" s="25">
        <v>10</v>
      </c>
      <c r="G31" s="17"/>
      <c r="H31" s="18">
        <v>0.23</v>
      </c>
      <c r="I31" s="19">
        <f t="shared" ref="I31:I36" si="2">F31*G31</f>
        <v>0</v>
      </c>
    </row>
    <row r="32" spans="1:17" s="30" customFormat="1" ht="47.25" customHeight="1">
      <c r="A32" s="13" t="s">
        <v>77</v>
      </c>
      <c r="B32" s="24" t="s">
        <v>43</v>
      </c>
      <c r="C32" s="103" t="s">
        <v>221</v>
      </c>
      <c r="D32" s="24"/>
      <c r="E32" s="15" t="s">
        <v>1</v>
      </c>
      <c r="F32" s="25">
        <v>10</v>
      </c>
      <c r="G32" s="17"/>
      <c r="H32" s="18">
        <v>0.23</v>
      </c>
      <c r="I32" s="19">
        <f t="shared" si="2"/>
        <v>0</v>
      </c>
    </row>
    <row r="33" spans="1:10" s="30" customFormat="1" ht="43.5" customHeight="1">
      <c r="A33" s="13" t="s">
        <v>100</v>
      </c>
      <c r="B33" s="24" t="s">
        <v>43</v>
      </c>
      <c r="C33" s="24" t="s">
        <v>218</v>
      </c>
      <c r="D33" s="24"/>
      <c r="E33" s="15" t="s">
        <v>1</v>
      </c>
      <c r="F33" s="25">
        <v>10</v>
      </c>
      <c r="G33" s="17"/>
      <c r="H33" s="18">
        <v>0.23</v>
      </c>
      <c r="I33" s="19">
        <f t="shared" si="2"/>
        <v>0</v>
      </c>
    </row>
    <row r="34" spans="1:10" s="30" customFormat="1" ht="51" customHeight="1">
      <c r="A34" s="13" t="s">
        <v>103</v>
      </c>
      <c r="B34" s="24" t="s">
        <v>43</v>
      </c>
      <c r="C34" s="24" t="s">
        <v>146</v>
      </c>
      <c r="D34" s="24"/>
      <c r="E34" s="15" t="s">
        <v>1</v>
      </c>
      <c r="F34" s="25">
        <v>4</v>
      </c>
      <c r="G34" s="17"/>
      <c r="H34" s="18">
        <v>0.23</v>
      </c>
      <c r="I34" s="19">
        <f t="shared" si="2"/>
        <v>0</v>
      </c>
    </row>
    <row r="35" spans="1:10" s="30" customFormat="1">
      <c r="A35" s="13" t="s">
        <v>104</v>
      </c>
      <c r="B35" s="24" t="s">
        <v>140</v>
      </c>
      <c r="C35" s="24" t="s">
        <v>106</v>
      </c>
      <c r="D35" s="24"/>
      <c r="E35" s="15" t="s">
        <v>1</v>
      </c>
      <c r="F35" s="25">
        <v>3</v>
      </c>
      <c r="G35" s="31"/>
      <c r="H35" s="18">
        <v>0.23</v>
      </c>
      <c r="I35" s="19">
        <f t="shared" si="2"/>
        <v>0</v>
      </c>
    </row>
    <row r="36" spans="1:10" s="30" customFormat="1" ht="15.75" thickBot="1">
      <c r="A36" s="13" t="s">
        <v>51</v>
      </c>
      <c r="B36" s="24" t="s">
        <v>140</v>
      </c>
      <c r="C36" s="24" t="s">
        <v>147</v>
      </c>
      <c r="D36" s="24"/>
      <c r="E36" s="15" t="s">
        <v>1</v>
      </c>
      <c r="F36" s="25">
        <v>3</v>
      </c>
      <c r="G36" s="31"/>
      <c r="H36" s="18">
        <v>0.23</v>
      </c>
      <c r="I36" s="19">
        <f t="shared" si="2"/>
        <v>0</v>
      </c>
    </row>
    <row r="37" spans="1:10" ht="15.75" thickBot="1">
      <c r="A37" s="8" t="s">
        <v>13</v>
      </c>
      <c r="B37" s="98" t="s">
        <v>14</v>
      </c>
      <c r="C37" s="98"/>
      <c r="D37" s="98"/>
      <c r="E37" s="99"/>
      <c r="F37" s="99"/>
      <c r="G37" s="32"/>
      <c r="H37" s="33"/>
      <c r="I37" s="34"/>
      <c r="J37" s="2"/>
    </row>
    <row r="38" spans="1:10" s="12" customFormat="1" ht="14.25">
      <c r="A38" s="10" t="s">
        <v>8</v>
      </c>
      <c r="B38" s="93" t="s">
        <v>16</v>
      </c>
      <c r="C38" s="93"/>
      <c r="D38" s="93"/>
      <c r="E38" s="94"/>
      <c r="F38" s="94"/>
      <c r="G38" s="10"/>
      <c r="H38" s="35"/>
      <c r="I38" s="36"/>
    </row>
    <row r="39" spans="1:10" s="26" customFormat="1" ht="32.25" customHeight="1">
      <c r="A39" s="13" t="s">
        <v>72</v>
      </c>
      <c r="B39" s="24" t="s">
        <v>111</v>
      </c>
      <c r="C39" s="24" t="s">
        <v>112</v>
      </c>
      <c r="D39" s="24"/>
      <c r="E39" s="15" t="s">
        <v>1</v>
      </c>
      <c r="F39" s="25">
        <v>2</v>
      </c>
      <c r="G39" s="17"/>
      <c r="H39" s="18">
        <v>0.23</v>
      </c>
      <c r="I39" s="19">
        <f>F39*G39</f>
        <v>0</v>
      </c>
    </row>
    <row r="40" spans="1:10" s="26" customFormat="1" ht="15.2" customHeight="1">
      <c r="A40" s="37" t="s">
        <v>9</v>
      </c>
      <c r="B40" s="100" t="s">
        <v>200</v>
      </c>
      <c r="C40" s="101"/>
      <c r="D40" s="101"/>
      <c r="E40" s="101"/>
      <c r="F40" s="102"/>
      <c r="G40" s="38"/>
      <c r="H40" s="35"/>
      <c r="I40" s="36"/>
    </row>
    <row r="41" spans="1:10" s="26" customFormat="1" ht="26.25">
      <c r="A41" s="13" t="s">
        <v>3</v>
      </c>
      <c r="B41" s="39" t="s">
        <v>201</v>
      </c>
      <c r="C41" s="40" t="s">
        <v>202</v>
      </c>
      <c r="D41" s="24"/>
      <c r="E41" s="15" t="s">
        <v>1</v>
      </c>
      <c r="F41" s="15">
        <v>3</v>
      </c>
      <c r="G41" s="31"/>
      <c r="H41" s="18">
        <v>0.23</v>
      </c>
      <c r="I41" s="19">
        <f>F41*G41</f>
        <v>0</v>
      </c>
    </row>
    <row r="42" spans="1:10" s="26" customFormat="1" ht="43.5" customHeight="1" thickBot="1">
      <c r="A42" s="13" t="s">
        <v>4</v>
      </c>
      <c r="B42" s="39" t="s">
        <v>203</v>
      </c>
      <c r="C42" s="40" t="s">
        <v>204</v>
      </c>
      <c r="D42" s="24"/>
      <c r="E42" s="15" t="s">
        <v>1</v>
      </c>
      <c r="F42" s="15">
        <v>6</v>
      </c>
      <c r="G42" s="31"/>
      <c r="H42" s="18">
        <v>0.23</v>
      </c>
      <c r="I42" s="19">
        <f>F42*G42</f>
        <v>0</v>
      </c>
    </row>
    <row r="43" spans="1:10" ht="15.75" thickBot="1">
      <c r="A43" s="8" t="s">
        <v>15</v>
      </c>
      <c r="B43" s="91" t="s">
        <v>17</v>
      </c>
      <c r="C43" s="91"/>
      <c r="D43" s="98"/>
      <c r="E43" s="99"/>
      <c r="F43" s="99"/>
      <c r="G43" s="32"/>
      <c r="H43" s="41"/>
      <c r="I43" s="42"/>
      <c r="J43" s="2"/>
    </row>
    <row r="44" spans="1:10" s="12" customFormat="1" ht="14.25">
      <c r="A44" s="10" t="s">
        <v>8</v>
      </c>
      <c r="B44" s="93" t="s">
        <v>18</v>
      </c>
      <c r="C44" s="93"/>
      <c r="D44" s="93"/>
      <c r="E44" s="94"/>
      <c r="F44" s="94"/>
      <c r="G44" s="10"/>
      <c r="H44" s="35"/>
      <c r="I44" s="36"/>
    </row>
    <row r="45" spans="1:10" ht="25.5">
      <c r="A45" s="13" t="s">
        <v>71</v>
      </c>
      <c r="B45" s="43" t="s">
        <v>81</v>
      </c>
      <c r="C45" s="44" t="s">
        <v>82</v>
      </c>
      <c r="D45" s="44"/>
      <c r="E45" s="45" t="s">
        <v>1</v>
      </c>
      <c r="F45" s="45">
        <v>2</v>
      </c>
      <c r="G45" s="17"/>
      <c r="H45" s="46">
        <v>0.23</v>
      </c>
      <c r="I45" s="47">
        <f>F45*G45</f>
        <v>0</v>
      </c>
      <c r="J45" s="2"/>
    </row>
    <row r="46" spans="1:10" s="26" customFormat="1" ht="25.5">
      <c r="A46" s="13" t="s">
        <v>72</v>
      </c>
      <c r="B46" s="24" t="s">
        <v>55</v>
      </c>
      <c r="C46" s="24" t="s">
        <v>56</v>
      </c>
      <c r="D46" s="24"/>
      <c r="E46" s="15" t="s">
        <v>1</v>
      </c>
      <c r="F46" s="25">
        <v>5</v>
      </c>
      <c r="G46" s="17"/>
      <c r="H46" s="18">
        <v>0.23</v>
      </c>
      <c r="I46" s="19">
        <f>F46*G46</f>
        <v>0</v>
      </c>
    </row>
    <row r="47" spans="1:10" s="26" customFormat="1">
      <c r="A47" s="13" t="s">
        <v>73</v>
      </c>
      <c r="B47" s="24" t="s">
        <v>119</v>
      </c>
      <c r="C47" s="24" t="s">
        <v>120</v>
      </c>
      <c r="D47" s="24"/>
      <c r="E47" s="15" t="s">
        <v>1</v>
      </c>
      <c r="F47" s="25">
        <v>5</v>
      </c>
      <c r="G47" s="17"/>
      <c r="H47" s="18">
        <v>0.23</v>
      </c>
      <c r="I47" s="19">
        <f>F47*G47</f>
        <v>0</v>
      </c>
    </row>
    <row r="48" spans="1:10" s="26" customFormat="1">
      <c r="A48" s="13" t="s">
        <v>74</v>
      </c>
      <c r="B48" s="24" t="s">
        <v>205</v>
      </c>
      <c r="C48" s="15" t="s">
        <v>206</v>
      </c>
      <c r="D48" s="24"/>
      <c r="E48" s="15" t="s">
        <v>1</v>
      </c>
      <c r="F48" s="25">
        <v>2</v>
      </c>
      <c r="G48" s="17"/>
      <c r="H48" s="18">
        <v>0.23</v>
      </c>
      <c r="I48" s="19">
        <f>F48*G48</f>
        <v>0</v>
      </c>
    </row>
    <row r="49" spans="1:11" s="12" customFormat="1" ht="14.25">
      <c r="A49" s="10" t="s">
        <v>9</v>
      </c>
      <c r="B49" s="95" t="s">
        <v>19</v>
      </c>
      <c r="C49" s="96"/>
      <c r="D49" s="96"/>
      <c r="E49" s="97"/>
      <c r="F49" s="20"/>
      <c r="G49" s="21"/>
      <c r="H49" s="22"/>
      <c r="I49" s="23"/>
    </row>
    <row r="50" spans="1:11" s="26" customFormat="1" ht="51.75" customHeight="1">
      <c r="A50" s="13" t="s">
        <v>3</v>
      </c>
      <c r="B50" s="24" t="s">
        <v>57</v>
      </c>
      <c r="C50" s="24" t="s">
        <v>211</v>
      </c>
      <c r="D50" s="24"/>
      <c r="E50" s="15" t="s">
        <v>1</v>
      </c>
      <c r="F50" s="25">
        <v>10</v>
      </c>
      <c r="G50" s="17"/>
      <c r="H50" s="18">
        <v>0.23</v>
      </c>
      <c r="I50" s="19">
        <f t="shared" ref="I50:I58" si="3">F50*G50</f>
        <v>0</v>
      </c>
    </row>
    <row r="51" spans="1:11" s="26" customFormat="1" ht="56.25" customHeight="1">
      <c r="A51" s="13" t="s">
        <v>4</v>
      </c>
      <c r="B51" s="24" t="s">
        <v>57</v>
      </c>
      <c r="C51" s="24" t="s">
        <v>58</v>
      </c>
      <c r="D51" s="24"/>
      <c r="E51" s="15" t="s">
        <v>1</v>
      </c>
      <c r="F51" s="25">
        <v>2</v>
      </c>
      <c r="G51" s="17"/>
      <c r="H51" s="18">
        <v>0.23</v>
      </c>
      <c r="I51" s="19">
        <f t="shared" si="3"/>
        <v>0</v>
      </c>
      <c r="K51" s="48"/>
    </row>
    <row r="52" spans="1:11" s="26" customFormat="1" ht="36.75" customHeight="1">
      <c r="A52" s="13" t="s">
        <v>101</v>
      </c>
      <c r="B52" s="24" t="s">
        <v>57</v>
      </c>
      <c r="C52" s="24" t="s">
        <v>212</v>
      </c>
      <c r="D52" s="24"/>
      <c r="E52" s="15" t="s">
        <v>1</v>
      </c>
      <c r="F52" s="25">
        <v>5</v>
      </c>
      <c r="G52" s="17"/>
      <c r="H52" s="18">
        <v>0.23</v>
      </c>
      <c r="I52" s="19">
        <f t="shared" si="3"/>
        <v>0</v>
      </c>
      <c r="K52" s="49"/>
    </row>
    <row r="53" spans="1:11" s="26" customFormat="1" ht="63.75" customHeight="1">
      <c r="A53" s="13" t="s">
        <v>102</v>
      </c>
      <c r="B53" s="24" t="s">
        <v>57</v>
      </c>
      <c r="C53" s="24" t="s">
        <v>78</v>
      </c>
      <c r="D53" s="24"/>
      <c r="E53" s="15" t="s">
        <v>1</v>
      </c>
      <c r="F53" s="25">
        <v>10</v>
      </c>
      <c r="G53" s="17"/>
      <c r="H53" s="18">
        <v>0.23</v>
      </c>
      <c r="I53" s="19">
        <f t="shared" si="3"/>
        <v>0</v>
      </c>
    </row>
    <row r="54" spans="1:11" s="26" customFormat="1" ht="68.25" customHeight="1">
      <c r="A54" s="13" t="s">
        <v>107</v>
      </c>
      <c r="B54" s="24" t="s">
        <v>57</v>
      </c>
      <c r="C54" s="24" t="s">
        <v>108</v>
      </c>
      <c r="D54" s="24"/>
      <c r="E54" s="15" t="s">
        <v>1</v>
      </c>
      <c r="F54" s="25">
        <v>2</v>
      </c>
      <c r="G54" s="17"/>
      <c r="H54" s="18">
        <v>0.23</v>
      </c>
      <c r="I54" s="19">
        <f t="shared" si="3"/>
        <v>0</v>
      </c>
    </row>
    <row r="55" spans="1:11" s="26" customFormat="1" ht="65.25" customHeight="1">
      <c r="A55" s="13" t="s">
        <v>127</v>
      </c>
      <c r="B55" s="24" t="s">
        <v>123</v>
      </c>
      <c r="C55" s="24" t="s">
        <v>141</v>
      </c>
      <c r="D55" s="24"/>
      <c r="E55" s="15" t="s">
        <v>1</v>
      </c>
      <c r="F55" s="25">
        <v>2</v>
      </c>
      <c r="G55" s="17"/>
      <c r="H55" s="18">
        <v>0.23</v>
      </c>
      <c r="I55" s="19">
        <f t="shared" si="3"/>
        <v>0</v>
      </c>
    </row>
    <row r="56" spans="1:11" s="26" customFormat="1" ht="29.25" customHeight="1">
      <c r="A56" s="13" t="s">
        <v>166</v>
      </c>
      <c r="B56" s="24" t="s">
        <v>148</v>
      </c>
      <c r="C56" s="24" t="s">
        <v>179</v>
      </c>
      <c r="D56" s="24"/>
      <c r="E56" s="15" t="s">
        <v>1</v>
      </c>
      <c r="F56" s="25">
        <v>1</v>
      </c>
      <c r="G56" s="17"/>
      <c r="H56" s="18">
        <v>0.23</v>
      </c>
      <c r="I56" s="19">
        <f t="shared" si="3"/>
        <v>0</v>
      </c>
      <c r="K56" s="48"/>
    </row>
    <row r="57" spans="1:11" s="26" customFormat="1" ht="30" customHeight="1">
      <c r="A57" s="13" t="s">
        <v>167</v>
      </c>
      <c r="B57" s="103" t="s">
        <v>148</v>
      </c>
      <c r="C57" s="24" t="s">
        <v>170</v>
      </c>
      <c r="D57" s="24"/>
      <c r="E57" s="15" t="s">
        <v>1</v>
      </c>
      <c r="F57" s="25">
        <v>3</v>
      </c>
      <c r="G57" s="17"/>
      <c r="H57" s="18">
        <v>0.23</v>
      </c>
      <c r="I57" s="19">
        <f t="shared" si="3"/>
        <v>0</v>
      </c>
      <c r="K57" s="48"/>
    </row>
    <row r="58" spans="1:11" s="26" customFormat="1" ht="25.5">
      <c r="A58" s="13" t="s">
        <v>168</v>
      </c>
      <c r="B58" s="39" t="s">
        <v>148</v>
      </c>
      <c r="C58" s="40" t="s">
        <v>207</v>
      </c>
      <c r="D58" s="24"/>
      <c r="E58" s="15" t="s">
        <v>1</v>
      </c>
      <c r="F58" s="15">
        <v>2</v>
      </c>
      <c r="G58" s="17"/>
      <c r="H58" s="18">
        <v>0.23</v>
      </c>
      <c r="I58" s="19">
        <f t="shared" si="3"/>
        <v>0</v>
      </c>
      <c r="K58" s="48"/>
    </row>
    <row r="59" spans="1:11" s="12" customFormat="1" ht="14.25">
      <c r="A59" s="10" t="s">
        <v>10</v>
      </c>
      <c r="B59" s="89" t="s">
        <v>22</v>
      </c>
      <c r="C59" s="89"/>
      <c r="D59" s="89"/>
      <c r="E59" s="90"/>
      <c r="F59" s="20"/>
      <c r="G59" s="21"/>
      <c r="H59" s="22"/>
      <c r="I59" s="23"/>
    </row>
    <row r="60" spans="1:11" s="26" customFormat="1">
      <c r="A60" s="13" t="s">
        <v>5</v>
      </c>
      <c r="B60" s="24" t="s">
        <v>50</v>
      </c>
      <c r="C60" s="24" t="s">
        <v>59</v>
      </c>
      <c r="D60" s="24"/>
      <c r="E60" s="15" t="s">
        <v>1</v>
      </c>
      <c r="F60" s="25">
        <v>10</v>
      </c>
      <c r="G60" s="17"/>
      <c r="H60" s="18">
        <v>0.23</v>
      </c>
      <c r="I60" s="19">
        <f>F60*G60</f>
        <v>0</v>
      </c>
    </row>
    <row r="61" spans="1:11" s="26" customFormat="1" ht="36.75" customHeight="1">
      <c r="A61" s="13" t="s">
        <v>97</v>
      </c>
      <c r="B61" s="24" t="s">
        <v>90</v>
      </c>
      <c r="C61" s="24" t="s">
        <v>91</v>
      </c>
      <c r="D61" s="24"/>
      <c r="E61" s="15" t="s">
        <v>1</v>
      </c>
      <c r="F61" s="25">
        <v>10</v>
      </c>
      <c r="G61" s="17"/>
      <c r="H61" s="18">
        <v>0.23</v>
      </c>
      <c r="I61" s="19">
        <f>F61*G61</f>
        <v>0</v>
      </c>
    </row>
    <row r="62" spans="1:11" s="26" customFormat="1" ht="25.5">
      <c r="A62" s="13" t="s">
        <v>98</v>
      </c>
      <c r="B62" s="24" t="s">
        <v>50</v>
      </c>
      <c r="C62" s="24" t="s">
        <v>118</v>
      </c>
      <c r="D62" s="24"/>
      <c r="E62" s="15" t="s">
        <v>1</v>
      </c>
      <c r="F62" s="25">
        <v>5</v>
      </c>
      <c r="G62" s="17"/>
      <c r="H62" s="18">
        <v>0.23</v>
      </c>
      <c r="I62" s="19">
        <f>F62*G62</f>
        <v>0</v>
      </c>
    </row>
    <row r="63" spans="1:11" s="26" customFormat="1" ht="25.5">
      <c r="A63" s="13" t="s">
        <v>99</v>
      </c>
      <c r="B63" s="24" t="s">
        <v>50</v>
      </c>
      <c r="C63" s="24" t="s">
        <v>149</v>
      </c>
      <c r="D63" s="24"/>
      <c r="E63" s="15" t="s">
        <v>1</v>
      </c>
      <c r="F63" s="25">
        <v>1</v>
      </c>
      <c r="G63" s="17"/>
      <c r="H63" s="18">
        <v>0.23</v>
      </c>
      <c r="I63" s="19">
        <f>F63*G63</f>
        <v>0</v>
      </c>
      <c r="K63" s="48"/>
    </row>
    <row r="64" spans="1:11" s="12" customFormat="1" ht="14.25">
      <c r="A64" s="10" t="s">
        <v>11</v>
      </c>
      <c r="B64" s="89" t="s">
        <v>12</v>
      </c>
      <c r="C64" s="89"/>
      <c r="D64" s="89"/>
      <c r="E64" s="90"/>
      <c r="F64" s="20"/>
      <c r="G64" s="21"/>
      <c r="H64" s="22"/>
      <c r="I64" s="23"/>
    </row>
    <row r="65" spans="1:13" s="26" customFormat="1" ht="25.5">
      <c r="A65" s="13" t="s">
        <v>76</v>
      </c>
      <c r="B65" s="24" t="s">
        <v>60</v>
      </c>
      <c r="C65" s="24" t="s">
        <v>61</v>
      </c>
      <c r="D65" s="24"/>
      <c r="E65" s="15" t="s">
        <v>1</v>
      </c>
      <c r="F65" s="25">
        <v>10</v>
      </c>
      <c r="G65" s="17"/>
      <c r="H65" s="18">
        <v>0.23</v>
      </c>
      <c r="I65" s="19">
        <f t="shared" ref="I65:I71" si="4">F65*G65</f>
        <v>0</v>
      </c>
    </row>
    <row r="66" spans="1:13" s="26" customFormat="1" ht="85.5" customHeight="1">
      <c r="A66" s="13" t="s">
        <v>77</v>
      </c>
      <c r="B66" s="24" t="s">
        <v>44</v>
      </c>
      <c r="C66" s="14" t="s">
        <v>219</v>
      </c>
      <c r="D66" s="14"/>
      <c r="E66" s="15" t="s">
        <v>45</v>
      </c>
      <c r="F66" s="16">
        <v>2</v>
      </c>
      <c r="G66" s="17"/>
      <c r="H66" s="18">
        <v>0.23</v>
      </c>
      <c r="I66" s="19">
        <f t="shared" si="4"/>
        <v>0</v>
      </c>
    </row>
    <row r="67" spans="1:13" ht="25.5">
      <c r="A67" s="13" t="s">
        <v>100</v>
      </c>
      <c r="B67" s="44" t="s">
        <v>68</v>
      </c>
      <c r="C67" s="44" t="s">
        <v>69</v>
      </c>
      <c r="D67" s="44"/>
      <c r="E67" s="45" t="s">
        <v>42</v>
      </c>
      <c r="F67" s="50">
        <v>25</v>
      </c>
      <c r="G67" s="17"/>
      <c r="H67" s="18">
        <v>0.23</v>
      </c>
      <c r="I67" s="47">
        <f t="shared" si="4"/>
        <v>0</v>
      </c>
      <c r="J67" s="2"/>
    </row>
    <row r="68" spans="1:13" ht="25.5">
      <c r="A68" s="13" t="s">
        <v>103</v>
      </c>
      <c r="B68" s="44" t="s">
        <v>68</v>
      </c>
      <c r="C68" s="44" t="s">
        <v>70</v>
      </c>
      <c r="D68" s="44"/>
      <c r="E68" s="45" t="s">
        <v>42</v>
      </c>
      <c r="F68" s="50">
        <v>25</v>
      </c>
      <c r="G68" s="17"/>
      <c r="H68" s="18">
        <v>0.23</v>
      </c>
      <c r="I68" s="47">
        <f t="shared" si="4"/>
        <v>0</v>
      </c>
      <c r="J68" s="2"/>
    </row>
    <row r="69" spans="1:13">
      <c r="A69" s="13" t="s">
        <v>104</v>
      </c>
      <c r="B69" s="44" t="s">
        <v>83</v>
      </c>
      <c r="C69" s="44" t="s">
        <v>89</v>
      </c>
      <c r="D69" s="44"/>
      <c r="E69" s="45" t="s">
        <v>1</v>
      </c>
      <c r="F69" s="50">
        <v>2</v>
      </c>
      <c r="G69" s="17"/>
      <c r="H69" s="18">
        <v>0.23</v>
      </c>
      <c r="I69" s="47">
        <f t="shared" si="4"/>
        <v>0</v>
      </c>
      <c r="J69" s="2"/>
    </row>
    <row r="70" spans="1:13">
      <c r="A70" s="13" t="s">
        <v>51</v>
      </c>
      <c r="B70" s="44" t="s">
        <v>86</v>
      </c>
      <c r="C70" s="44" t="s">
        <v>87</v>
      </c>
      <c r="D70" s="44"/>
      <c r="E70" s="45" t="s">
        <v>88</v>
      </c>
      <c r="F70" s="50">
        <v>2</v>
      </c>
      <c r="G70" s="17"/>
      <c r="H70" s="18">
        <v>0.23</v>
      </c>
      <c r="I70" s="47">
        <f t="shared" si="4"/>
        <v>0</v>
      </c>
      <c r="J70" s="2"/>
    </row>
    <row r="71" spans="1:13" ht="15.75" thickBot="1">
      <c r="A71" s="13" t="s">
        <v>105</v>
      </c>
      <c r="B71" s="44" t="s">
        <v>84</v>
      </c>
      <c r="C71" s="44" t="s">
        <v>85</v>
      </c>
      <c r="D71" s="44"/>
      <c r="E71" s="45" t="s">
        <v>1</v>
      </c>
      <c r="F71" s="50">
        <v>2</v>
      </c>
      <c r="G71" s="17"/>
      <c r="H71" s="18">
        <v>0.23</v>
      </c>
      <c r="I71" s="47">
        <f t="shared" si="4"/>
        <v>0</v>
      </c>
      <c r="J71" s="2"/>
    </row>
    <row r="72" spans="1:13" ht="15.75" thickBot="1">
      <c r="A72" s="8" t="s">
        <v>20</v>
      </c>
      <c r="B72" s="91" t="s">
        <v>21</v>
      </c>
      <c r="C72" s="91"/>
      <c r="D72" s="91"/>
      <c r="E72" s="92"/>
      <c r="F72" s="92"/>
      <c r="G72" s="8"/>
      <c r="H72" s="41"/>
      <c r="I72" s="42"/>
      <c r="J72" s="2"/>
    </row>
    <row r="73" spans="1:13" s="12" customFormat="1" ht="14.25">
      <c r="A73" s="10" t="s">
        <v>8</v>
      </c>
      <c r="B73" s="89" t="s">
        <v>23</v>
      </c>
      <c r="C73" s="89"/>
      <c r="D73" s="89"/>
      <c r="E73" s="90"/>
      <c r="F73" s="20"/>
      <c r="G73" s="21"/>
      <c r="H73" s="22"/>
      <c r="I73" s="23"/>
    </row>
    <row r="74" spans="1:13" s="56" customFormat="1" ht="25.5">
      <c r="A74" s="13" t="s">
        <v>71</v>
      </c>
      <c r="B74" s="51" t="s">
        <v>52</v>
      </c>
      <c r="C74" s="52" t="s">
        <v>184</v>
      </c>
      <c r="D74" s="52"/>
      <c r="E74" s="53" t="s">
        <v>1</v>
      </c>
      <c r="F74" s="53">
        <v>10</v>
      </c>
      <c r="G74" s="17"/>
      <c r="H74" s="54">
        <v>0.23</v>
      </c>
      <c r="I74" s="55">
        <f t="shared" ref="I74:I83" si="5">F74*G74</f>
        <v>0</v>
      </c>
      <c r="K74" s="57"/>
      <c r="L74" s="57"/>
      <c r="M74" s="57"/>
    </row>
    <row r="75" spans="1:13" s="56" customFormat="1" ht="25.5">
      <c r="A75" s="13" t="s">
        <v>72</v>
      </c>
      <c r="B75" s="51" t="s">
        <v>52</v>
      </c>
      <c r="C75" s="52" t="s">
        <v>180</v>
      </c>
      <c r="D75" s="52"/>
      <c r="E75" s="53" t="s">
        <v>1</v>
      </c>
      <c r="F75" s="53">
        <v>10</v>
      </c>
      <c r="G75" s="17"/>
      <c r="H75" s="54">
        <v>0.23</v>
      </c>
      <c r="I75" s="55">
        <f t="shared" si="5"/>
        <v>0</v>
      </c>
      <c r="K75" s="57"/>
      <c r="L75" s="57"/>
      <c r="M75" s="57"/>
    </row>
    <row r="76" spans="1:13" s="56" customFormat="1" ht="25.5">
      <c r="A76" s="13" t="s">
        <v>73</v>
      </c>
      <c r="B76" s="51" t="s">
        <v>52</v>
      </c>
      <c r="C76" s="52" t="s">
        <v>181</v>
      </c>
      <c r="D76" s="52"/>
      <c r="E76" s="53" t="s">
        <v>1</v>
      </c>
      <c r="F76" s="53">
        <v>10</v>
      </c>
      <c r="G76" s="17"/>
      <c r="H76" s="54">
        <v>0.23</v>
      </c>
      <c r="I76" s="55">
        <f t="shared" si="5"/>
        <v>0</v>
      </c>
      <c r="K76" s="57"/>
      <c r="L76" s="57"/>
      <c r="M76" s="57"/>
    </row>
    <row r="77" spans="1:13" s="56" customFormat="1" ht="25.5">
      <c r="A77" s="13" t="s">
        <v>74</v>
      </c>
      <c r="B77" s="51" t="s">
        <v>52</v>
      </c>
      <c r="C77" s="52" t="s">
        <v>182</v>
      </c>
      <c r="D77" s="52"/>
      <c r="E77" s="53" t="s">
        <v>1</v>
      </c>
      <c r="F77" s="53">
        <v>10</v>
      </c>
      <c r="G77" s="17"/>
      <c r="H77" s="54">
        <v>0.23</v>
      </c>
      <c r="I77" s="55">
        <f t="shared" si="5"/>
        <v>0</v>
      </c>
      <c r="K77" s="57"/>
      <c r="L77" s="57"/>
      <c r="M77" s="57"/>
    </row>
    <row r="78" spans="1:13" s="56" customFormat="1" ht="25.5">
      <c r="A78" s="13" t="s">
        <v>95</v>
      </c>
      <c r="B78" s="51" t="s">
        <v>52</v>
      </c>
      <c r="C78" s="52" t="s">
        <v>183</v>
      </c>
      <c r="D78" s="52"/>
      <c r="E78" s="53" t="s">
        <v>1</v>
      </c>
      <c r="F78" s="53">
        <v>10</v>
      </c>
      <c r="G78" s="17"/>
      <c r="H78" s="54">
        <v>0.23</v>
      </c>
      <c r="I78" s="55">
        <f t="shared" si="5"/>
        <v>0</v>
      </c>
      <c r="K78" s="57"/>
      <c r="L78" s="57"/>
      <c r="M78" s="57"/>
    </row>
    <row r="79" spans="1:13" s="56" customFormat="1" ht="38.25">
      <c r="A79" s="13" t="s">
        <v>36</v>
      </c>
      <c r="B79" s="51" t="s">
        <v>150</v>
      </c>
      <c r="C79" s="52" t="s">
        <v>208</v>
      </c>
      <c r="D79" s="52"/>
      <c r="E79" s="58" t="s">
        <v>45</v>
      </c>
      <c r="F79" s="58">
        <v>1</v>
      </c>
      <c r="G79" s="17"/>
      <c r="H79" s="54">
        <v>0.23</v>
      </c>
      <c r="I79" s="55">
        <f>F79*G79</f>
        <v>0</v>
      </c>
      <c r="K79" s="57"/>
      <c r="L79" s="57"/>
      <c r="M79" s="57"/>
    </row>
    <row r="80" spans="1:13" s="56" customFormat="1" ht="38.25">
      <c r="A80" s="13" t="s">
        <v>96</v>
      </c>
      <c r="B80" s="59" t="s">
        <v>150</v>
      </c>
      <c r="C80" s="60" t="s">
        <v>151</v>
      </c>
      <c r="D80" s="60"/>
      <c r="E80" s="58" t="s">
        <v>45</v>
      </c>
      <c r="F80" s="58">
        <v>1</v>
      </c>
      <c r="G80" s="17"/>
      <c r="H80" s="54">
        <v>0.23</v>
      </c>
      <c r="I80" s="55">
        <f t="shared" si="5"/>
        <v>0</v>
      </c>
      <c r="K80" s="61"/>
      <c r="L80" s="57"/>
      <c r="M80" s="57"/>
    </row>
    <row r="81" spans="1:13" s="56" customFormat="1" ht="38.25">
      <c r="A81" s="13" t="s">
        <v>37</v>
      </c>
      <c r="B81" s="59" t="s">
        <v>150</v>
      </c>
      <c r="C81" s="60" t="s">
        <v>152</v>
      </c>
      <c r="D81" s="60"/>
      <c r="E81" s="58" t="s">
        <v>45</v>
      </c>
      <c r="F81" s="58">
        <v>1</v>
      </c>
      <c r="G81" s="17"/>
      <c r="H81" s="54">
        <v>0.23</v>
      </c>
      <c r="I81" s="55">
        <f t="shared" si="5"/>
        <v>0</v>
      </c>
      <c r="K81" s="61"/>
      <c r="L81" s="57"/>
      <c r="M81" s="57"/>
    </row>
    <row r="82" spans="1:13" s="56" customFormat="1" ht="38.25">
      <c r="A82" s="13" t="s">
        <v>38</v>
      </c>
      <c r="B82" s="59" t="s">
        <v>150</v>
      </c>
      <c r="C82" s="60" t="s">
        <v>153</v>
      </c>
      <c r="D82" s="60"/>
      <c r="E82" s="58" t="s">
        <v>45</v>
      </c>
      <c r="F82" s="58">
        <v>1</v>
      </c>
      <c r="G82" s="17"/>
      <c r="H82" s="54">
        <v>0.23</v>
      </c>
      <c r="I82" s="55">
        <f t="shared" si="5"/>
        <v>0</v>
      </c>
      <c r="K82" s="61"/>
      <c r="L82" s="57"/>
      <c r="M82" s="57"/>
    </row>
    <row r="83" spans="1:13" s="56" customFormat="1" ht="39" thickBot="1">
      <c r="A83" s="13" t="s">
        <v>39</v>
      </c>
      <c r="B83" s="59" t="s">
        <v>150</v>
      </c>
      <c r="C83" s="60" t="s">
        <v>154</v>
      </c>
      <c r="D83" s="60"/>
      <c r="E83" s="58" t="s">
        <v>1</v>
      </c>
      <c r="F83" s="58">
        <v>3</v>
      </c>
      <c r="G83" s="17"/>
      <c r="H83" s="54">
        <v>0.23</v>
      </c>
      <c r="I83" s="55">
        <f t="shared" si="5"/>
        <v>0</v>
      </c>
      <c r="K83" s="61"/>
      <c r="L83" s="57"/>
      <c r="M83" s="57"/>
    </row>
    <row r="84" spans="1:13" ht="15.75" thickBot="1">
      <c r="A84" s="8" t="s">
        <v>24</v>
      </c>
      <c r="B84" s="91" t="s">
        <v>25</v>
      </c>
      <c r="C84" s="91"/>
      <c r="D84" s="91"/>
      <c r="E84" s="92"/>
      <c r="F84" s="92"/>
      <c r="G84" s="8"/>
      <c r="H84" s="41"/>
      <c r="I84" s="42"/>
      <c r="J84" s="2"/>
    </row>
    <row r="85" spans="1:13" s="12" customFormat="1" ht="14.25">
      <c r="A85" s="10" t="s">
        <v>8</v>
      </c>
      <c r="B85" s="93" t="s">
        <v>26</v>
      </c>
      <c r="C85" s="93"/>
      <c r="D85" s="93"/>
      <c r="E85" s="94"/>
      <c r="F85" s="94"/>
      <c r="G85" s="10"/>
      <c r="H85" s="35"/>
      <c r="I85" s="36"/>
    </row>
    <row r="86" spans="1:13" s="57" customFormat="1">
      <c r="A86" s="13" t="s">
        <v>71</v>
      </c>
      <c r="B86" s="51" t="s">
        <v>79</v>
      </c>
      <c r="C86" s="51" t="s">
        <v>80</v>
      </c>
      <c r="D86" s="51"/>
      <c r="E86" s="53" t="s">
        <v>2</v>
      </c>
      <c r="F86" s="53">
        <v>15</v>
      </c>
      <c r="G86" s="17"/>
      <c r="H86" s="54">
        <v>0.23</v>
      </c>
      <c r="I86" s="55">
        <f>F86*G86</f>
        <v>0</v>
      </c>
    </row>
    <row r="87" spans="1:13" s="56" customFormat="1" ht="14.25">
      <c r="A87" s="13" t="s">
        <v>72</v>
      </c>
      <c r="B87" s="51" t="s">
        <v>79</v>
      </c>
      <c r="C87" s="51" t="s">
        <v>113</v>
      </c>
      <c r="D87" s="51"/>
      <c r="E87" s="53" t="s">
        <v>2</v>
      </c>
      <c r="F87" s="53">
        <v>60</v>
      </c>
      <c r="G87" s="17"/>
      <c r="H87" s="54">
        <v>0.23</v>
      </c>
      <c r="I87" s="55">
        <f>F87*G87</f>
        <v>0</v>
      </c>
    </row>
    <row r="88" spans="1:13" s="12" customFormat="1" ht="14.25">
      <c r="A88" s="10" t="s">
        <v>9</v>
      </c>
      <c r="B88" s="89" t="s">
        <v>27</v>
      </c>
      <c r="C88" s="89"/>
      <c r="D88" s="89"/>
      <c r="E88" s="90"/>
      <c r="F88" s="20"/>
      <c r="G88" s="21"/>
      <c r="H88" s="22"/>
      <c r="I88" s="23"/>
    </row>
    <row r="89" spans="1:13" s="57" customFormat="1" ht="25.5">
      <c r="A89" s="13" t="s">
        <v>3</v>
      </c>
      <c r="B89" s="51" t="s">
        <v>46</v>
      </c>
      <c r="C89" s="51" t="s">
        <v>47</v>
      </c>
      <c r="D89" s="51"/>
      <c r="E89" s="53" t="s">
        <v>2</v>
      </c>
      <c r="F89" s="53">
        <v>50</v>
      </c>
      <c r="G89" s="17"/>
      <c r="H89" s="54">
        <v>0.23</v>
      </c>
      <c r="I89" s="55">
        <f>F89*G89</f>
        <v>0</v>
      </c>
    </row>
    <row r="90" spans="1:13" s="56" customFormat="1" ht="25.5">
      <c r="A90" s="13" t="s">
        <v>4</v>
      </c>
      <c r="B90" s="51" t="s">
        <v>46</v>
      </c>
      <c r="C90" s="51" t="s">
        <v>48</v>
      </c>
      <c r="D90" s="51"/>
      <c r="E90" s="53" t="s">
        <v>2</v>
      </c>
      <c r="F90" s="53">
        <v>50</v>
      </c>
      <c r="G90" s="17"/>
      <c r="H90" s="54">
        <v>0.23</v>
      </c>
      <c r="I90" s="55">
        <f>F90*G90</f>
        <v>0</v>
      </c>
    </row>
    <row r="91" spans="1:13" s="56" customFormat="1" ht="25.5">
      <c r="A91" s="13" t="s">
        <v>101</v>
      </c>
      <c r="B91" s="59" t="s">
        <v>155</v>
      </c>
      <c r="C91" s="59" t="s">
        <v>48</v>
      </c>
      <c r="D91" s="59"/>
      <c r="E91" s="58" t="s">
        <v>156</v>
      </c>
      <c r="F91" s="58">
        <v>5</v>
      </c>
      <c r="G91" s="17"/>
      <c r="H91" s="54">
        <v>0.23</v>
      </c>
      <c r="I91" s="55">
        <f>F91*G91</f>
        <v>0</v>
      </c>
      <c r="K91" s="61"/>
      <c r="L91" s="57"/>
    </row>
    <row r="92" spans="1:13" s="12" customFormat="1" ht="14.25">
      <c r="A92" s="10" t="s">
        <v>10</v>
      </c>
      <c r="B92" s="89" t="s">
        <v>12</v>
      </c>
      <c r="C92" s="89"/>
      <c r="D92" s="89"/>
      <c r="E92" s="90"/>
      <c r="F92" s="20"/>
      <c r="G92" s="21"/>
      <c r="H92" s="22"/>
      <c r="I92" s="23"/>
    </row>
    <row r="93" spans="1:13" s="56" customFormat="1" ht="25.5">
      <c r="A93" s="13" t="s">
        <v>5</v>
      </c>
      <c r="B93" s="51" t="s">
        <v>116</v>
      </c>
      <c r="C93" s="51" t="s">
        <v>117</v>
      </c>
      <c r="D93" s="51"/>
      <c r="E93" s="53" t="s">
        <v>1</v>
      </c>
      <c r="F93" s="53">
        <v>3</v>
      </c>
      <c r="G93" s="17"/>
      <c r="H93" s="54">
        <v>0.23</v>
      </c>
      <c r="I93" s="55">
        <f>F93*G93</f>
        <v>0</v>
      </c>
    </row>
    <row r="94" spans="1:13" s="56" customFormat="1" ht="26.25" thickBot="1">
      <c r="A94" s="13" t="s">
        <v>97</v>
      </c>
      <c r="B94" s="59" t="s">
        <v>157</v>
      </c>
      <c r="C94" s="59" t="s">
        <v>158</v>
      </c>
      <c r="D94" s="59"/>
      <c r="E94" s="58" t="s">
        <v>45</v>
      </c>
      <c r="F94" s="58">
        <v>1</v>
      </c>
      <c r="G94" s="62"/>
      <c r="H94" s="54">
        <v>0.23</v>
      </c>
      <c r="I94" s="63">
        <f>F94*G94</f>
        <v>0</v>
      </c>
      <c r="K94" s="61"/>
      <c r="L94" s="57"/>
    </row>
    <row r="95" spans="1:13" ht="15.75" thickBot="1">
      <c r="A95" s="8" t="s">
        <v>28</v>
      </c>
      <c r="B95" s="91" t="s">
        <v>29</v>
      </c>
      <c r="C95" s="91"/>
      <c r="D95" s="91"/>
      <c r="E95" s="92"/>
      <c r="F95" s="92"/>
      <c r="G95" s="8"/>
      <c r="H95" s="41"/>
      <c r="I95" s="42"/>
      <c r="J95" s="2"/>
    </row>
    <row r="96" spans="1:13" s="12" customFormat="1" ht="14.25">
      <c r="A96" s="10" t="s">
        <v>8</v>
      </c>
      <c r="B96" s="93" t="s">
        <v>30</v>
      </c>
      <c r="C96" s="93"/>
      <c r="D96" s="93"/>
      <c r="E96" s="94"/>
      <c r="F96" s="94"/>
      <c r="G96" s="10"/>
      <c r="H96" s="35"/>
      <c r="I96" s="36"/>
    </row>
    <row r="97" spans="1:11" s="57" customFormat="1" ht="25.5">
      <c r="A97" s="13" t="s">
        <v>71</v>
      </c>
      <c r="B97" s="51" t="s">
        <v>62</v>
      </c>
      <c r="C97" s="51" t="s">
        <v>63</v>
      </c>
      <c r="D97" s="51"/>
      <c r="E97" s="53" t="s">
        <v>2</v>
      </c>
      <c r="F97" s="64">
        <v>10</v>
      </c>
      <c r="G97" s="17"/>
      <c r="H97" s="54">
        <v>0.23</v>
      </c>
      <c r="I97" s="55">
        <f>F97*G97</f>
        <v>0</v>
      </c>
    </row>
    <row r="98" spans="1:11" s="57" customFormat="1">
      <c r="A98" s="13" t="s">
        <v>72</v>
      </c>
      <c r="B98" s="51" t="s">
        <v>109</v>
      </c>
      <c r="C98" s="51" t="s">
        <v>110</v>
      </c>
      <c r="D98" s="51"/>
      <c r="E98" s="53" t="s">
        <v>2</v>
      </c>
      <c r="F98" s="64">
        <v>60</v>
      </c>
      <c r="G98" s="17"/>
      <c r="H98" s="54">
        <v>0.23</v>
      </c>
      <c r="I98" s="55">
        <f>F98*G98</f>
        <v>0</v>
      </c>
    </row>
    <row r="99" spans="1:11" s="12" customFormat="1" ht="14.25">
      <c r="A99" s="10" t="s">
        <v>9</v>
      </c>
      <c r="B99" s="89" t="s">
        <v>31</v>
      </c>
      <c r="C99" s="89"/>
      <c r="D99" s="89"/>
      <c r="E99" s="90"/>
      <c r="F99" s="20"/>
      <c r="G99" s="21"/>
      <c r="H99" s="22"/>
      <c r="I99" s="23"/>
    </row>
    <row r="100" spans="1:11" s="57" customFormat="1" ht="25.5">
      <c r="A100" s="13" t="s">
        <v>3</v>
      </c>
      <c r="B100" s="59" t="s">
        <v>159</v>
      </c>
      <c r="C100" s="59" t="s">
        <v>160</v>
      </c>
      <c r="D100" s="59"/>
      <c r="E100" s="58" t="s">
        <v>156</v>
      </c>
      <c r="F100" s="58">
        <v>5</v>
      </c>
      <c r="G100" s="17"/>
      <c r="H100" s="54">
        <v>0.23</v>
      </c>
      <c r="I100" s="55">
        <f>F100*G100</f>
        <v>0</v>
      </c>
      <c r="K100" s="65"/>
    </row>
    <row r="101" spans="1:11" s="12" customFormat="1" ht="14.25">
      <c r="A101" s="10" t="s">
        <v>10</v>
      </c>
      <c r="B101" s="89" t="s">
        <v>12</v>
      </c>
      <c r="C101" s="89"/>
      <c r="D101" s="89"/>
      <c r="E101" s="90"/>
      <c r="F101" s="20"/>
      <c r="G101" s="21"/>
      <c r="H101" s="22"/>
      <c r="I101" s="23"/>
    </row>
    <row r="102" spans="1:11">
      <c r="A102" s="66" t="s">
        <v>5</v>
      </c>
      <c r="B102" s="67" t="s">
        <v>67</v>
      </c>
      <c r="C102" s="67" t="s">
        <v>131</v>
      </c>
      <c r="D102" s="67"/>
      <c r="E102" s="68" t="s">
        <v>45</v>
      </c>
      <c r="F102" s="69">
        <v>2</v>
      </c>
      <c r="G102" s="31"/>
      <c r="H102" s="70">
        <v>0.23</v>
      </c>
      <c r="I102" s="71">
        <f>F102*G102</f>
        <v>0</v>
      </c>
      <c r="J102" s="2"/>
    </row>
    <row r="103" spans="1:11" ht="25.5">
      <c r="A103" s="66" t="s">
        <v>97</v>
      </c>
      <c r="B103" s="59" t="s">
        <v>161</v>
      </c>
      <c r="C103" s="59" t="s">
        <v>162</v>
      </c>
      <c r="D103" s="59"/>
      <c r="E103" s="58" t="s">
        <v>45</v>
      </c>
      <c r="F103" s="58">
        <v>1</v>
      </c>
      <c r="G103" s="31"/>
      <c r="H103" s="70">
        <v>0.23</v>
      </c>
      <c r="I103" s="71">
        <f>F103*G103</f>
        <v>0</v>
      </c>
      <c r="J103" s="2"/>
      <c r="K103" s="65"/>
    </row>
    <row r="104" spans="1:11" ht="15.75" thickBot="1">
      <c r="A104" s="66" t="s">
        <v>98</v>
      </c>
      <c r="B104" s="59" t="s">
        <v>163</v>
      </c>
      <c r="C104" s="59" t="s">
        <v>164</v>
      </c>
      <c r="D104" s="59"/>
      <c r="E104" s="58" t="s">
        <v>45</v>
      </c>
      <c r="F104" s="58">
        <v>1</v>
      </c>
      <c r="G104" s="31"/>
      <c r="H104" s="70">
        <v>0.23</v>
      </c>
      <c r="I104" s="71">
        <f>F104*G104</f>
        <v>0</v>
      </c>
      <c r="J104" s="2"/>
      <c r="K104" s="65"/>
    </row>
    <row r="105" spans="1:11" ht="15.75" thickBot="1">
      <c r="A105" s="8" t="s">
        <v>32</v>
      </c>
      <c r="B105" s="91" t="s">
        <v>35</v>
      </c>
      <c r="C105" s="91"/>
      <c r="D105" s="91"/>
      <c r="E105" s="92"/>
      <c r="F105" s="92"/>
      <c r="G105" s="41"/>
      <c r="H105" s="41"/>
      <c r="I105" s="42"/>
      <c r="J105" s="2"/>
    </row>
    <row r="106" spans="1:11" s="12" customFormat="1" ht="14.25">
      <c r="A106" s="10" t="s">
        <v>8</v>
      </c>
      <c r="B106" s="93" t="s">
        <v>12</v>
      </c>
      <c r="C106" s="93"/>
      <c r="D106" s="93"/>
      <c r="E106" s="94"/>
      <c r="F106" s="94"/>
      <c r="G106" s="10"/>
      <c r="H106" s="35"/>
      <c r="I106" s="36"/>
    </row>
    <row r="107" spans="1:11" s="57" customFormat="1" ht="25.5">
      <c r="A107" s="13" t="s">
        <v>71</v>
      </c>
      <c r="B107" s="51" t="s">
        <v>165</v>
      </c>
      <c r="C107" s="51" t="s">
        <v>223</v>
      </c>
      <c r="D107" s="51"/>
      <c r="E107" s="53" t="s">
        <v>1</v>
      </c>
      <c r="F107" s="64">
        <v>2</v>
      </c>
      <c r="G107" s="17"/>
      <c r="H107" s="54">
        <v>0.23</v>
      </c>
      <c r="I107" s="55">
        <f t="shared" ref="I107:I122" si="6">F107*G107</f>
        <v>0</v>
      </c>
    </row>
    <row r="108" spans="1:11" s="57" customFormat="1" ht="25.5">
      <c r="A108" s="13" t="s">
        <v>72</v>
      </c>
      <c r="B108" s="51" t="s">
        <v>165</v>
      </c>
      <c r="C108" s="51" t="s">
        <v>224</v>
      </c>
      <c r="D108" s="51"/>
      <c r="E108" s="53" t="s">
        <v>1</v>
      </c>
      <c r="F108" s="64">
        <v>2</v>
      </c>
      <c r="G108" s="17"/>
      <c r="H108" s="54">
        <v>0.23</v>
      </c>
      <c r="I108" s="55">
        <f t="shared" si="6"/>
        <v>0</v>
      </c>
    </row>
    <row r="109" spans="1:11" s="57" customFormat="1" ht="25.5">
      <c r="A109" s="13" t="s">
        <v>73</v>
      </c>
      <c r="B109" s="51" t="s">
        <v>165</v>
      </c>
      <c r="C109" s="51" t="s">
        <v>222</v>
      </c>
      <c r="D109" s="51"/>
      <c r="E109" s="53" t="s">
        <v>1</v>
      </c>
      <c r="F109" s="64">
        <v>2</v>
      </c>
      <c r="G109" s="17"/>
      <c r="H109" s="54">
        <v>0.23</v>
      </c>
      <c r="I109" s="55">
        <f t="shared" si="6"/>
        <v>0</v>
      </c>
    </row>
    <row r="110" spans="1:11" s="57" customFormat="1">
      <c r="A110" s="13" t="s">
        <v>74</v>
      </c>
      <c r="B110" s="51" t="s">
        <v>64</v>
      </c>
      <c r="C110" s="51" t="s">
        <v>65</v>
      </c>
      <c r="D110" s="51"/>
      <c r="E110" s="53" t="s">
        <v>42</v>
      </c>
      <c r="F110" s="64">
        <v>1</v>
      </c>
      <c r="G110" s="17"/>
      <c r="H110" s="54">
        <v>0.23</v>
      </c>
      <c r="I110" s="55">
        <f t="shared" si="6"/>
        <v>0</v>
      </c>
    </row>
    <row r="111" spans="1:11" s="57" customFormat="1">
      <c r="A111" s="13" t="s">
        <v>95</v>
      </c>
      <c r="B111" s="51" t="s">
        <v>64</v>
      </c>
      <c r="C111" s="51" t="s">
        <v>66</v>
      </c>
      <c r="D111" s="51"/>
      <c r="E111" s="53" t="s">
        <v>42</v>
      </c>
      <c r="F111" s="64">
        <v>2</v>
      </c>
      <c r="G111" s="17"/>
      <c r="H111" s="54">
        <v>0.23</v>
      </c>
      <c r="I111" s="55">
        <f t="shared" si="6"/>
        <v>0</v>
      </c>
    </row>
    <row r="112" spans="1:11" s="57" customFormat="1" ht="25.5">
      <c r="A112" s="13" t="s">
        <v>36</v>
      </c>
      <c r="B112" s="51" t="s">
        <v>114</v>
      </c>
      <c r="C112" s="51" t="s">
        <v>115</v>
      </c>
      <c r="D112" s="51"/>
      <c r="E112" s="53" t="s">
        <v>1</v>
      </c>
      <c r="F112" s="64">
        <v>1</v>
      </c>
      <c r="G112" s="17"/>
      <c r="H112" s="54">
        <v>0.23</v>
      </c>
      <c r="I112" s="55">
        <f t="shared" si="6"/>
        <v>0</v>
      </c>
    </row>
    <row r="113" spans="1:10" s="57" customFormat="1" ht="38.25">
      <c r="A113" s="13" t="s">
        <v>96</v>
      </c>
      <c r="B113" s="51" t="s">
        <v>209</v>
      </c>
      <c r="C113" s="51" t="s">
        <v>210</v>
      </c>
      <c r="D113" s="51"/>
      <c r="E113" s="58" t="s">
        <v>1</v>
      </c>
      <c r="F113" s="58">
        <v>1</v>
      </c>
      <c r="G113" s="17"/>
      <c r="H113" s="54">
        <v>0.23</v>
      </c>
      <c r="I113" s="55">
        <f>F113*G113</f>
        <v>0</v>
      </c>
    </row>
    <row r="114" spans="1:10" s="57" customFormat="1">
      <c r="A114" s="13" t="s">
        <v>96</v>
      </c>
      <c r="B114" s="51" t="s">
        <v>121</v>
      </c>
      <c r="C114" s="51" t="s">
        <v>142</v>
      </c>
      <c r="D114" s="51"/>
      <c r="E114" s="53" t="s">
        <v>122</v>
      </c>
      <c r="F114" s="64">
        <v>2</v>
      </c>
      <c r="G114" s="17"/>
      <c r="H114" s="54">
        <v>0.23</v>
      </c>
      <c r="I114" s="55">
        <f t="shared" si="6"/>
        <v>0</v>
      </c>
    </row>
    <row r="115" spans="1:10" s="57" customFormat="1">
      <c r="A115" s="13" t="s">
        <v>37</v>
      </c>
      <c r="B115" s="51" t="s">
        <v>121</v>
      </c>
      <c r="C115" s="51" t="s">
        <v>171</v>
      </c>
      <c r="D115" s="51"/>
      <c r="E115" s="53" t="s">
        <v>122</v>
      </c>
      <c r="F115" s="64">
        <v>2</v>
      </c>
      <c r="G115" s="17"/>
      <c r="H115" s="54">
        <v>0.23</v>
      </c>
      <c r="I115" s="55">
        <f t="shared" si="6"/>
        <v>0</v>
      </c>
    </row>
    <row r="116" spans="1:10" s="57" customFormat="1">
      <c r="A116" s="13" t="s">
        <v>38</v>
      </c>
      <c r="B116" s="51" t="s">
        <v>124</v>
      </c>
      <c r="C116" s="51" t="s">
        <v>125</v>
      </c>
      <c r="D116" s="51"/>
      <c r="E116" s="53" t="s">
        <v>2</v>
      </c>
      <c r="F116" s="64">
        <v>20</v>
      </c>
      <c r="G116" s="17"/>
      <c r="H116" s="54">
        <v>0.23</v>
      </c>
      <c r="I116" s="55">
        <f t="shared" si="6"/>
        <v>0</v>
      </c>
    </row>
    <row r="117" spans="1:10" s="57" customFormat="1">
      <c r="A117" s="13" t="s">
        <v>39</v>
      </c>
      <c r="B117" s="51" t="s">
        <v>124</v>
      </c>
      <c r="C117" s="51" t="s">
        <v>126</v>
      </c>
      <c r="D117" s="51"/>
      <c r="E117" s="53" t="s">
        <v>2</v>
      </c>
      <c r="F117" s="64">
        <v>20</v>
      </c>
      <c r="G117" s="17"/>
      <c r="H117" s="54">
        <v>0.23</v>
      </c>
      <c r="I117" s="55">
        <f t="shared" si="6"/>
        <v>0</v>
      </c>
    </row>
    <row r="118" spans="1:10">
      <c r="A118" s="13" t="s">
        <v>40</v>
      </c>
      <c r="B118" s="59" t="s">
        <v>121</v>
      </c>
      <c r="C118" s="51" t="s">
        <v>132</v>
      </c>
      <c r="D118" s="51"/>
      <c r="E118" s="58" t="s">
        <v>42</v>
      </c>
      <c r="F118" s="72">
        <v>24</v>
      </c>
      <c r="G118" s="17"/>
      <c r="H118" s="54">
        <v>0.23</v>
      </c>
      <c r="I118" s="55">
        <f t="shared" si="6"/>
        <v>0</v>
      </c>
      <c r="J118" s="2"/>
    </row>
    <row r="119" spans="1:10">
      <c r="A119" s="13" t="s">
        <v>41</v>
      </c>
      <c r="B119" s="59" t="s">
        <v>121</v>
      </c>
      <c r="C119" s="51" t="s">
        <v>175</v>
      </c>
      <c r="D119" s="51"/>
      <c r="E119" s="58" t="s">
        <v>42</v>
      </c>
      <c r="F119" s="72">
        <v>4</v>
      </c>
      <c r="G119" s="17"/>
      <c r="H119" s="54">
        <v>0.23</v>
      </c>
      <c r="I119" s="55">
        <f t="shared" si="6"/>
        <v>0</v>
      </c>
      <c r="J119" s="2"/>
    </row>
    <row r="120" spans="1:10">
      <c r="A120" s="13" t="s">
        <v>172</v>
      </c>
      <c r="B120" s="59" t="s">
        <v>121</v>
      </c>
      <c r="C120" s="51" t="s">
        <v>176</v>
      </c>
      <c r="D120" s="51"/>
      <c r="E120" s="58" t="s">
        <v>42</v>
      </c>
      <c r="F120" s="72">
        <v>2</v>
      </c>
      <c r="G120" s="17"/>
      <c r="H120" s="54">
        <v>0.23</v>
      </c>
      <c r="I120" s="55">
        <f t="shared" si="6"/>
        <v>0</v>
      </c>
      <c r="J120" s="2"/>
    </row>
    <row r="121" spans="1:10">
      <c r="A121" s="13" t="s">
        <v>173</v>
      </c>
      <c r="B121" s="59" t="s">
        <v>121</v>
      </c>
      <c r="C121" s="51" t="s">
        <v>177</v>
      </c>
      <c r="D121" s="51"/>
      <c r="E121" s="58" t="s">
        <v>42</v>
      </c>
      <c r="F121" s="72">
        <v>2</v>
      </c>
      <c r="G121" s="17"/>
      <c r="H121" s="54">
        <v>0.23</v>
      </c>
      <c r="I121" s="55">
        <f t="shared" si="6"/>
        <v>0</v>
      </c>
      <c r="J121" s="2"/>
    </row>
    <row r="122" spans="1:10">
      <c r="A122" s="13" t="s">
        <v>174</v>
      </c>
      <c r="B122" s="59" t="s">
        <v>121</v>
      </c>
      <c r="C122" s="51" t="s">
        <v>178</v>
      </c>
      <c r="D122" s="51"/>
      <c r="E122" s="58" t="s">
        <v>42</v>
      </c>
      <c r="F122" s="72">
        <v>2</v>
      </c>
      <c r="G122" s="17"/>
      <c r="H122" s="54">
        <v>0.23</v>
      </c>
      <c r="I122" s="55">
        <f t="shared" si="6"/>
        <v>0</v>
      </c>
      <c r="J122" s="2"/>
    </row>
    <row r="123" spans="1:10">
      <c r="H123" s="78" t="s">
        <v>196</v>
      </c>
      <c r="I123" s="79">
        <f>SUM(I5:I122)</f>
        <v>0</v>
      </c>
      <c r="J123" s="2"/>
    </row>
    <row r="124" spans="1:10">
      <c r="F124" s="75"/>
      <c r="G124" s="75"/>
      <c r="H124" s="80" t="s">
        <v>197</v>
      </c>
      <c r="I124" s="81">
        <v>0.23</v>
      </c>
      <c r="J124" s="75"/>
    </row>
    <row r="125" spans="1:10">
      <c r="G125" s="2"/>
      <c r="H125" s="80" t="s">
        <v>198</v>
      </c>
      <c r="I125" s="79">
        <f>I123*I124</f>
        <v>0</v>
      </c>
      <c r="J125" s="2"/>
    </row>
    <row r="126" spans="1:10">
      <c r="G126" s="2"/>
      <c r="H126" s="82" t="s">
        <v>199</v>
      </c>
      <c r="I126" s="79">
        <f>(I123*I124)+I123</f>
        <v>0</v>
      </c>
      <c r="J126" s="2"/>
    </row>
    <row r="127" spans="1:10">
      <c r="J127" s="2"/>
    </row>
    <row r="128" spans="1:10">
      <c r="I128" s="83"/>
      <c r="J128" s="2"/>
    </row>
  </sheetData>
  <sheetProtection selectLockedCells="1" selectUnlockedCells="1"/>
  <mergeCells count="28">
    <mergeCell ref="B106:F106"/>
    <mergeCell ref="B15:E15"/>
    <mergeCell ref="B96:F96"/>
    <mergeCell ref="B99:E99"/>
    <mergeCell ref="B101:E101"/>
    <mergeCell ref="B84:F84"/>
    <mergeCell ref="B92:E92"/>
    <mergeCell ref="B95:F95"/>
    <mergeCell ref="B105:F105"/>
    <mergeCell ref="B40:F40"/>
    <mergeCell ref="B73:E73"/>
    <mergeCell ref="B85:F85"/>
    <mergeCell ref="B88:E88"/>
    <mergeCell ref="A1:G1"/>
    <mergeCell ref="A2:G2"/>
    <mergeCell ref="A3:I3"/>
    <mergeCell ref="B64:E64"/>
    <mergeCell ref="B72:F72"/>
    <mergeCell ref="B44:F44"/>
    <mergeCell ref="B49:E49"/>
    <mergeCell ref="B59:E59"/>
    <mergeCell ref="B30:E30"/>
    <mergeCell ref="B26:E26"/>
    <mergeCell ref="B5:F5"/>
    <mergeCell ref="B6:F6"/>
    <mergeCell ref="B37:F37"/>
    <mergeCell ref="B38:F38"/>
    <mergeCell ref="B43:F43"/>
  </mergeCells>
  <phoneticPr fontId="1" type="noConversion"/>
  <printOptions horizontalCentered="1"/>
  <pageMargins left="0.19652777777777777" right="0.19652777777777777" top="0.58055555555555549" bottom="0.55277777777777781" header="0.31527777777777777" footer="0.31527777777777777"/>
  <pageSetup paperSize="9" scale="95" orientation="landscape" useFirstPageNumber="1" horizontalDpi="300" verticalDpi="300" r:id="rId1"/>
  <headerFooter alignWithMargins="0">
    <oddHeader>&amp;L&amp;"Times New Roman,Normalny"&amp;12ZP-2380-363-53/14&amp;C&amp;"Times New Roman,Normalny"&amp;12Wykaz asortymentu - zadanie nr 2 &amp;RZałącznik nr 6 do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Kraków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Becella</dc:creator>
  <cp:lastModifiedBy>Patrycja Bożek (RZGW Kraków)</cp:lastModifiedBy>
  <cp:lastPrinted>2022-02-02T11:16:16Z</cp:lastPrinted>
  <dcterms:created xsi:type="dcterms:W3CDTF">2020-06-22T12:27:50Z</dcterms:created>
  <dcterms:modified xsi:type="dcterms:W3CDTF">2022-03-16T12:38:36Z</dcterms:modified>
</cp:coreProperties>
</file>