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filterPrivacy="1" codeName="Ten_skoroszyt"/>
  <xr:revisionPtr revIDLastSave="0" documentId="13_ncr:1_{CFBCC390-6CAA-4ECD-A0A7-A19400B68B8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K. OFERT. -konserwacja UTB" sheetId="20" r:id="rId1"/>
    <sheet name="Arkusz1" sheetId="21" r:id="rId2"/>
  </sheets>
  <definedNames>
    <definedName name="_xlnm.Print_Area" localSheetId="0">'K. OFERT. -konserwacja UTB'!$A$1:$G$68</definedName>
    <definedName name="_xlnm.Print_Titles" localSheetId="0">'K. OFERT. -konserwacja UTB'!$3:$4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9" i="20" l="1"/>
  <c r="G48" i="20"/>
  <c r="G47" i="20"/>
  <c r="G42" i="20"/>
  <c r="G41" i="20"/>
  <c r="G40" i="20"/>
  <c r="G39" i="20"/>
  <c r="G34" i="20"/>
  <c r="G35" i="20" s="1"/>
  <c r="G29" i="20"/>
  <c r="G28" i="20"/>
  <c r="G27" i="20"/>
  <c r="G26" i="20"/>
  <c r="G25" i="20"/>
  <c r="G20" i="20"/>
  <c r="G18" i="20"/>
  <c r="G17" i="20"/>
  <c r="G15" i="20"/>
  <c r="G14" i="20"/>
  <c r="G13" i="20"/>
  <c r="G11" i="20"/>
  <c r="G9" i="20"/>
  <c r="G8" i="20"/>
  <c r="G7" i="20"/>
  <c r="G50" i="20" l="1"/>
  <c r="G43" i="20"/>
  <c r="G44" i="20" s="1"/>
  <c r="G45" i="20" s="1"/>
  <c r="G30" i="20"/>
  <c r="G21" i="20"/>
  <c r="G36" i="20"/>
  <c r="G37" i="20" s="1"/>
  <c r="G51" i="20" l="1"/>
  <c r="G52" i="20" s="1"/>
  <c r="G53" i="20"/>
  <c r="G31" i="20"/>
  <c r="G22" i="20"/>
  <c r="G23" i="20" s="1"/>
  <c r="G54" i="20" l="1"/>
  <c r="G32" i="20"/>
  <c r="G55" i="20" s="1"/>
</calcChain>
</file>

<file path=xl/sharedStrings.xml><?xml version="1.0" encoding="utf-8"?>
<sst xmlns="http://schemas.openxmlformats.org/spreadsheetml/2006/main" count="131" uniqueCount="107">
  <si>
    <t>Stopień Wodny Kościuszko</t>
  </si>
  <si>
    <t>Stopień Wodny Przewóz</t>
  </si>
  <si>
    <t>Stopień Wodny Dąbie</t>
  </si>
  <si>
    <t>Lokalizacja urządzenia</t>
  </si>
  <si>
    <t>Stopień Wodny Smolice</t>
  </si>
  <si>
    <t>Pompownia Gromiec</t>
  </si>
  <si>
    <t>co 90 dni</t>
  </si>
  <si>
    <t>co 30 dni</t>
  </si>
  <si>
    <t>Wciągnik (elektrowciąg)
Typ:11T 0161 MA
Wytwórca:  KBW PODEM
Nr ew. N8412019081 
Nr fab.:767044
Rok budowy: 1980
Udźwig : 5,000 t</t>
  </si>
  <si>
    <t>Kryspinów 278- 
SW Kościuszko - śluza</t>
  </si>
  <si>
    <t>Wciągnik (elektrowciag)
Typ:11T 0161 MA
Wytwórca:  KBW PODEM
Nr ew. N8412019080 
Nr fab.:767043
Rok budowy: 1980
Udźwig : 5,000 t</t>
  </si>
  <si>
    <t>Dobczyce ul. Podgórska-komora spustów dennych zapory</t>
  </si>
  <si>
    <t xml:space="preserve">
Suwnica  z napędym ręcznym z podwieszanym elektrowciągiem
Typ: 0
Wytwórca: GZUT Gliwice
Nr ew. N3312000390
Nr fabr. 32676
Rok budowy 1979
Udźwig. 8,000 t
</t>
  </si>
  <si>
    <t xml:space="preserve">
Suwnica  z napędym ręcznym z podwieszanym elektrowciągiem
Typ: 0
Wytwórca: GZUT Gliwice
Nr ew. N3312000389
Nr fabr. 32407
Rok budowy 1979
Udźwig. 8,000 t
</t>
  </si>
  <si>
    <t>Suwnica z napędem ręcznym
Typ: pomostowa
Wytwórca-GZUT GLIWICE
Nr ew.  N8312000020
Nr fabryczny 29656
Rok budowy 1974
Udźwig Q=5,000 t</t>
  </si>
  <si>
    <t>Pompownia Myśłenice</t>
  </si>
  <si>
    <t>Pompownia Banowice</t>
  </si>
  <si>
    <t>Suwnica z napędem ręcznym
Typ: pomostowa
Wytwórca-GZUT GLIWICE
Nr ew.  N8312000021
Nr fabryczny 29657
Rok budowy 1982
Udźwig Q=5,000 t</t>
  </si>
  <si>
    <t>Pompownia Bobrek</t>
  </si>
  <si>
    <t xml:space="preserve">Pompownia Oświęcim  </t>
  </si>
  <si>
    <t>Pompownia Zator</t>
  </si>
  <si>
    <t>Suwnica  z napędem ręcznym
Typ : 0
Wytwórca :GZUT
Nr ew.   N 8302010199
Nr fabryczny: 38477
Rok budowy:1983
Uźwig: 5,000 t</t>
  </si>
  <si>
    <t>Suwnica  z napędem ręcznym
Typ : 0
Wytwórca :GZUT
Nr ew. 8302010200
Nr fabryczny: 38482
Rok budowy:1983
Uźwig: 5,000 t</t>
  </si>
  <si>
    <t>Suwnica  z napędem ręcznym
Typ : 0
Wytwórca :GZUT Gliwice
Nr ew. 8302010056
Nr fabryczny: 38480
Rok budowy:1983
Uźwig: 2,000 t</t>
  </si>
  <si>
    <t>Pompownia Podlesie</t>
  </si>
  <si>
    <t>Suwnica  z napędem ręcznym
Typ : 0
Wytwórca :GZUT Gliwice
Nr ew. 8302010036
Nr fabryczny: 38480
Rok budowy:1983
Uźwig: 2,000 t</t>
  </si>
  <si>
    <t>SW Smolice -śluza</t>
  </si>
  <si>
    <t xml:space="preserve">co 30 dni </t>
  </si>
  <si>
    <t xml:space="preserve">Kraków-SW Dąbie </t>
  </si>
  <si>
    <t>Żuraw 
Typ:  M16-4.0  udźwig 1600
Wytwórca: VETTER
Nr ew. N8212044286
Nr fabryczny: 224889/01
Rok budowy 2013
Uźwig: 1.600 t</t>
  </si>
  <si>
    <t>Stopień Wodny Łączany  - Jaz</t>
  </si>
  <si>
    <t>Łączany  -Stopień Wodny (Jaz)</t>
  </si>
  <si>
    <t>Kraków-SW Dąbie</t>
  </si>
  <si>
    <t>SW Przewóz- JAZ</t>
  </si>
  <si>
    <t>SW Smolice -wiata magazynowa</t>
  </si>
  <si>
    <t xml:space="preserve">co 90 dni </t>
  </si>
  <si>
    <t xml:space="preserve"> Nazwa  i parametry urządzenia</t>
  </si>
  <si>
    <t>Suwnica -napęd ręczny
Typ : 0
Wytwórca :GZUT
Nr ew. N8312000334
Nr fabryczny: 38479
Rok budowy:1983
Uźwig: 5,000 t</t>
  </si>
  <si>
    <t>Suwnica : napęd ręczny
Wytwórca: SRZ PŁock
Nr ew. N8312000393
Nr fab.: 2
Rok budowy:1986
Udźwig :3.000 t</t>
  </si>
  <si>
    <t>Wciągarka ( elektrowciąg)
Typ:11T0161M
Wytwórca: BAŁKANCARPRODEM
Nr ew. N8412001986
Nr fab.:767046
Rok budowy: 1980
Udźwig : 5,000 t</t>
  </si>
  <si>
    <t>suwnica : napęd ręczny
Typ: MSSB
Wytwórca WUKO Zduńska Wola
Nr ew.  N8312013999 
Nr fab. 5165-W/77
Rok budowy: 1977
Udźwig: 3,000 t</t>
  </si>
  <si>
    <t>Suwnica specjalna
Typ:Trawesowa
Wytwórca;GZUT Gliwice
Nr ew. N33312014617
Nr fabryczny:46803
Rok budowy: 2013
Udźwig: Q=18.000 t</t>
  </si>
  <si>
    <t>Suwnica specjalna 
Typ: 
Wytwórca: FUD Mińsk Maz.
Nr ew. N3312012050
Nr fab. -…
Rok  budowy: 1961
Udźwig :17,000 t</t>
  </si>
  <si>
    <t>Suwnica 
Typ: specjalna
Wytwórca: RIALEX
Nr ew. N3312014442
Nr fabryczny:145
Rok budowy: 2009
Udźwig: Q=23,000 t</t>
  </si>
  <si>
    <t>Wciągarka (elektrowciąg)
Typ:11T0161M
Wytwórca: BAŁKANCARPRODEM
Nr ew. N8412001985
Nr fab.:767045
Rok budowy: 1980
Udźwig : 5,000 t</t>
  </si>
  <si>
    <t>LP</t>
  </si>
  <si>
    <t xml:space="preserve">Termin wykonywania przeglądów konserwacyjnych  UTB stosownie  do  Rozp.MPiT  Dz.U. 2018r poz. 2176 </t>
  </si>
  <si>
    <t>Dobczyce ul. Podgórska 6 (sterownia  zapory)</t>
  </si>
  <si>
    <t xml:space="preserve">  </t>
  </si>
  <si>
    <t xml:space="preserve">ZW Dobczyce- Konserwacja miesięczna urządzeń dźwignicowych na obiektach hydrotechnicznych (zapora i pompownie) </t>
  </si>
  <si>
    <t>ZW Dobczyce  - Konserwacja dźwigu osobowo – towarowego w zaporze Dobczyce</t>
  </si>
  <si>
    <t>SW Dwory - Konserwacja suwnic, wciągarek i żurawia na pompowniach odwadniających.</t>
  </si>
  <si>
    <t>Cena jednostkowa  przeglądu konserwacyjnego  
 UTB
netto w zł</t>
  </si>
  <si>
    <t>Ilość przeglądów
konserwacyjnych
UTB</t>
  </si>
  <si>
    <t>1.10</t>
  </si>
  <si>
    <t>Razem   netto poz. 1</t>
  </si>
  <si>
    <t>Razem   brutto poz. 1</t>
  </si>
  <si>
    <t>Razem   netto poz.  2</t>
  </si>
  <si>
    <t>Razem   brutto poz.  2</t>
  </si>
  <si>
    <t>Razem   netto poz. 3</t>
  </si>
  <si>
    <t>Razem   brutto poz. 3</t>
  </si>
  <si>
    <t>Razem   netto poz.  4</t>
  </si>
  <si>
    <t>Razem   brutto  poz.  4</t>
  </si>
  <si>
    <t>Podatek  VAT 23% poz.  4</t>
  </si>
  <si>
    <t>Podatek VAT  23% poz. 3</t>
  </si>
  <si>
    <t>Podatek VAT 23%  poz.  2</t>
  </si>
  <si>
    <t>Podatek VAT 23%  poz. 1</t>
  </si>
  <si>
    <t>Dżwig osobowo towarowy
Wytwórca INTERLIFT 
NR ewidencyjny :
N3112030466
Udźwig 16 osób lub  1250 kG
Rok produkcji 2004</t>
  </si>
  <si>
    <t>Wartość usługi
w zł  netto   
kolumna 5 x 6</t>
  </si>
  <si>
    <t xml:space="preserve">
Suwnica  z napędem mechanicznym
Typ: 
Wytwórca Atronik Bytom
Nr ew. N3312000131 
Nr fab. :006
Rok  budowy: 1990
Udźwig : 8,000 t
</t>
  </si>
  <si>
    <t>Dobczyce , ul. Podgórska-hala genertorów  elektrowni wodnej</t>
  </si>
  <si>
    <t xml:space="preserve">
Żuraw z napędem mechanicznym
Typ: ZO-2000
Wytwórca: KO-BO-Bytom
Nr ew.N8212000781
Nr fab. :005
Rok  budowy: 1990
Udźwig : 2,000 t
</t>
  </si>
  <si>
    <t>Dobczyce,ul. Podgórska-budynek  elektrowni  wodnej</t>
  </si>
  <si>
    <t xml:space="preserve">Wciągnik z napędem mechanicznym
Typ:MHM 5-16 2/1 H23 V8/2
Wytwórca: Balcancarpodem
Nr ew.N8412019357
Nr fab.:1461622984
Rok  budowy: 2014
Udźwig :3,200 t
</t>
  </si>
  <si>
    <t>Dobczyce,ul. Podgórska-wieża ujęcia wody do elektrowni wodnej</t>
  </si>
  <si>
    <t>5.1</t>
  </si>
  <si>
    <t>5.2</t>
  </si>
  <si>
    <t>5.3</t>
  </si>
  <si>
    <t>Razem   netto poz.  5</t>
  </si>
  <si>
    <t>Podatek  VAT 23% poz.  5</t>
  </si>
  <si>
    <t>Razem   brutto  poz.  5</t>
  </si>
  <si>
    <t>Razem netto poz. (1+2+3+4+5)</t>
  </si>
  <si>
    <t>Podatek VAT  23% poz. (1+2+3+4+5)</t>
  </si>
  <si>
    <t>Razem  brutto poz.(1+2+3+4+5)</t>
  </si>
  <si>
    <t>Stopnie  wodne kaskady  G. Wisły -Konserwacja suwnic, wciągarek i żurawia  na stopniach wodnych</t>
  </si>
  <si>
    <t>Wartość netto (słownie złotych)…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</si>
  <si>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…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</si>
  <si>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Podatek VAT 23% (słownie złotych)…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</si>
  <si>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…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</si>
  <si>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Wartość brutto (słownie złotych)…............................................................................................................................................................................................................................................</t>
  </si>
  <si>
    <t>Elektrownia Wodna  Dobczyce - Miesięczna konserwacja  urządzeń dźwignicowych</t>
  </si>
  <si>
    <t>miejscowość, data</t>
  </si>
  <si>
    <t>Podpis osoby uprawnionej do składania
oświadczeń woli w imieniu Wykonawcy</t>
  </si>
  <si>
    <t>….......................................................................................................</t>
  </si>
  <si>
    <t>…......................................................</t>
  </si>
  <si>
    <t xml:space="preserve">Konserwacja Urządzeń Transportu  Bliskiego (suwnic ,wciągarek i  żurawi)  na terenie  RZGW w Krakowie </t>
  </si>
  <si>
    <t>2.1</t>
  </si>
  <si>
    <t>2.2</t>
  </si>
  <si>
    <t>2.3</t>
  </si>
  <si>
    <t>2.4</t>
  </si>
  <si>
    <t>2.5</t>
  </si>
  <si>
    <t>3.1</t>
  </si>
  <si>
    <t>4.1</t>
  </si>
  <si>
    <t>4.2</t>
  </si>
  <si>
    <t>4.3</t>
  </si>
  <si>
    <t>4.4</t>
  </si>
  <si>
    <t>KALKULACJA  OFERTOWA do zapytania ofertowego KR.ZPU.2.2811.2.2022.JK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</si>
</sst>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z_ł_-;\-* #,##0.00\ _z_ł_-;_-* &quot;-&quot;??\ _z_ł_-;_-@_-"/>
    <numFmt numFmtId="165" formatCode="#,##0.00\ _z_ł;\-#,##0.00\ _z_ł"/>
  </numFmts>
  <fonts count="10" x14ac:knownFonts="1">
    <font>
      <sz val="11"/>
      <color theme="1"/>
      <name val="Calibri"/>
      <family val="2"/>
      <scheme val="minor"/>
    </font>
    <font>
      <sz val="12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indexed="8"/>
      <name val="Arial"/>
      <family val="2"/>
      <charset val="238"/>
    </font>
    <font>
      <sz val="14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 applyProtection="1">
      <alignment horizontal="righ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Border="1"/>
    <xf numFmtId="164" fontId="1" fillId="0" borderId="1" xfId="0" applyNumberFormat="1" applyFont="1" applyFill="1" applyBorder="1" applyAlignment="1" applyProtection="1">
      <alignment horizontal="right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Border="1"/>
    <xf numFmtId="0" fontId="1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/>
    <xf numFmtId="164" fontId="3" fillId="5" borderId="1" xfId="0" applyNumberFormat="1" applyFont="1" applyFill="1" applyBorder="1" applyAlignment="1" applyProtection="1">
      <alignment horizontal="right" vertical="center" wrapText="1"/>
    </xf>
    <xf numFmtId="165" fontId="3" fillId="6" borderId="1" xfId="0" applyNumberFormat="1" applyFont="1" applyFill="1" applyBorder="1" applyAlignment="1">
      <alignment horizontal="right" vertical="center"/>
    </xf>
    <xf numFmtId="165" fontId="3" fillId="6" borderId="1" xfId="0" applyNumberFormat="1" applyFont="1" applyFill="1" applyBorder="1" applyAlignment="1">
      <alignment vertical="center"/>
    </xf>
    <xf numFmtId="0" fontId="3" fillId="4" borderId="1" xfId="0" applyFont="1" applyFill="1" applyBorder="1" applyAlignment="1">
      <alignment vertical="center" wrapText="1"/>
    </xf>
    <xf numFmtId="164" fontId="3" fillId="5" borderId="1" xfId="0" applyNumberFormat="1" applyFont="1" applyFill="1" applyBorder="1" applyAlignment="1" applyProtection="1">
      <alignment horizontal="right" vertical="center" wrapText="1"/>
      <protection locked="0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7" fillId="0" borderId="1" xfId="0" applyNumberFormat="1" applyFont="1" applyBorder="1" applyAlignment="1" applyProtection="1">
      <alignment horizontal="center" vertical="center" wrapText="1"/>
      <protection locked="0"/>
    </xf>
    <xf numFmtId="1" fontId="6" fillId="2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vertical="center" wrapText="1"/>
    </xf>
    <xf numFmtId="164" fontId="6" fillId="5" borderId="1" xfId="0" applyNumberFormat="1" applyFont="1" applyFill="1" applyBorder="1" applyAlignment="1">
      <alignment horizontal="right" vertical="center" wrapText="1"/>
    </xf>
    <xf numFmtId="164" fontId="1" fillId="5" borderId="1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Border="1" applyAlignment="1">
      <alignment horizontal="center" vertical="center"/>
    </xf>
    <xf numFmtId="0" fontId="6" fillId="0" borderId="0" xfId="0" applyFont="1" applyAlignment="1" applyProtection="1">
      <alignment horizontal="left" vertical="center"/>
      <protection locked="0"/>
    </xf>
    <xf numFmtId="0" fontId="0" fillId="0" borderId="0" xfId="0" applyBorder="1" applyProtection="1">
      <protection locked="0"/>
    </xf>
    <xf numFmtId="0" fontId="8" fillId="0" borderId="0" xfId="0" applyFont="1" applyAlignment="1" applyProtection="1">
      <alignment horizontal="center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164" fontId="3" fillId="5" borderId="1" xfId="0" applyNumberFormat="1" applyFont="1" applyFill="1" applyBorder="1" applyAlignment="1" applyProtection="1">
      <alignment horizontal="right" vertical="center" wrapText="1"/>
    </xf>
    <xf numFmtId="164" fontId="3" fillId="5" borderId="3" xfId="0" applyNumberFormat="1" applyFont="1" applyFill="1" applyBorder="1" applyAlignment="1" applyProtection="1">
      <alignment horizontal="right" vertical="center" wrapText="1"/>
    </xf>
    <xf numFmtId="164" fontId="3" fillId="5" borderId="4" xfId="0" applyNumberFormat="1" applyFont="1" applyFill="1" applyBorder="1" applyAlignment="1" applyProtection="1">
      <alignment horizontal="right" vertical="center" wrapText="1"/>
    </xf>
    <xf numFmtId="164" fontId="3" fillId="5" borderId="2" xfId="0" applyNumberFormat="1" applyFont="1" applyFill="1" applyBorder="1" applyAlignment="1" applyProtection="1">
      <alignment horizontal="right" vertical="center" wrapText="1"/>
    </xf>
    <xf numFmtId="164" fontId="3" fillId="6" borderId="3" xfId="0" applyNumberFormat="1" applyFont="1" applyFill="1" applyBorder="1" applyAlignment="1" applyProtection="1">
      <alignment horizontal="right" vertical="center" wrapText="1"/>
    </xf>
    <xf numFmtId="164" fontId="3" fillId="6" borderId="4" xfId="0" applyNumberFormat="1" applyFont="1" applyFill="1" applyBorder="1" applyAlignment="1" applyProtection="1">
      <alignment horizontal="right" vertical="center" wrapText="1"/>
    </xf>
    <xf numFmtId="164" fontId="3" fillId="6" borderId="2" xfId="0" applyNumberFormat="1" applyFont="1" applyFill="1" applyBorder="1" applyAlignment="1" applyProtection="1">
      <alignment horizontal="right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8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left" vertical="center"/>
    </xf>
    <xf numFmtId="0" fontId="6" fillId="0" borderId="0" xfId="0" applyFont="1" applyAlignment="1" applyProtection="1">
      <alignment horizontal="left" vertical="center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56553A-10EA-4CD5-A036-34149B6E6A98}">
  <sheetPr>
    <tabColor rgb="FFFF0000"/>
    <pageSetUpPr fitToPage="1"/>
  </sheetPr>
  <dimension ref="A1:AW383"/>
  <sheetViews>
    <sheetView tabSelected="1" topLeftCell="A49" zoomScale="70" zoomScaleNormal="70" zoomScaleSheetLayoutView="70" workbookViewId="0">
      <selection activeCell="E68" sqref="E68:G68"/>
    </sheetView>
  </sheetViews>
  <sheetFormatPr defaultRowHeight="15" x14ac:dyDescent="0.25"/>
  <cols>
    <col min="1" max="1" width="9.7109375" style="15" customWidth="1"/>
    <col min="2" max="2" width="31.42578125" style="9" bestFit="1" customWidth="1"/>
    <col min="3" max="3" width="29.7109375" style="9" customWidth="1"/>
    <col min="4" max="4" width="28.85546875" style="9" customWidth="1"/>
    <col min="5" max="5" width="26.5703125" style="9" customWidth="1"/>
    <col min="6" max="6" width="22.5703125" style="9" customWidth="1"/>
    <col min="7" max="7" width="20.140625" style="9" customWidth="1"/>
    <col min="23" max="49" width="9.140625" style="16"/>
  </cols>
  <sheetData>
    <row r="1" spans="1:7" ht="36" customHeight="1" x14ac:dyDescent="0.25">
      <c r="A1" s="49" t="s">
        <v>106</v>
      </c>
      <c r="B1" s="49"/>
      <c r="C1" s="49"/>
      <c r="D1" s="49"/>
      <c r="E1" s="49"/>
      <c r="F1" s="49"/>
      <c r="G1" s="49"/>
    </row>
    <row r="2" spans="1:7" ht="38.25" customHeight="1" x14ac:dyDescent="0.25">
      <c r="A2" s="49" t="s">
        <v>95</v>
      </c>
      <c r="B2" s="49"/>
      <c r="C2" s="49"/>
      <c r="D2" s="49"/>
      <c r="E2" s="49"/>
      <c r="F2" s="49"/>
      <c r="G2" s="49"/>
    </row>
    <row r="3" spans="1:7" ht="125.25" customHeight="1" x14ac:dyDescent="0.25">
      <c r="A3" s="2" t="s">
        <v>45</v>
      </c>
      <c r="B3" s="3" t="s">
        <v>36</v>
      </c>
      <c r="C3" s="2" t="s">
        <v>3</v>
      </c>
      <c r="D3" s="3" t="s">
        <v>46</v>
      </c>
      <c r="E3" s="3" t="s">
        <v>52</v>
      </c>
      <c r="F3" s="18" t="s">
        <v>53</v>
      </c>
      <c r="G3" s="3" t="s">
        <v>68</v>
      </c>
    </row>
    <row r="4" spans="1:7" ht="24.75" customHeight="1" x14ac:dyDescent="0.25">
      <c r="A4" s="2">
        <v>1</v>
      </c>
      <c r="B4" s="2">
        <v>2</v>
      </c>
      <c r="C4" s="2">
        <v>3</v>
      </c>
      <c r="D4" s="2">
        <v>4</v>
      </c>
      <c r="E4" s="2">
        <v>5</v>
      </c>
      <c r="F4" s="2">
        <v>6</v>
      </c>
      <c r="G4" s="2">
        <v>7</v>
      </c>
    </row>
    <row r="5" spans="1:7" ht="39.950000000000003" customHeight="1" x14ac:dyDescent="0.25">
      <c r="A5" s="27">
        <v>1</v>
      </c>
      <c r="B5" s="50" t="s">
        <v>84</v>
      </c>
      <c r="C5" s="51"/>
      <c r="D5" s="51"/>
      <c r="E5" s="51"/>
      <c r="F5" s="52"/>
      <c r="G5" s="28"/>
    </row>
    <row r="6" spans="1:7" ht="18.75" customHeight="1" x14ac:dyDescent="0.25">
      <c r="A6" s="46" t="s">
        <v>4</v>
      </c>
      <c r="B6" s="47"/>
      <c r="C6" s="47"/>
      <c r="D6" s="47"/>
      <c r="E6" s="47"/>
      <c r="F6" s="48"/>
      <c r="G6" s="25"/>
    </row>
    <row r="7" spans="1:7" ht="132.6" customHeight="1" x14ac:dyDescent="0.25">
      <c r="A7" s="12">
        <v>1.1000000000000001</v>
      </c>
      <c r="B7" s="7" t="s">
        <v>38</v>
      </c>
      <c r="C7" s="1" t="s">
        <v>34</v>
      </c>
      <c r="D7" s="1" t="s">
        <v>35</v>
      </c>
      <c r="E7" s="13"/>
      <c r="F7" s="17">
        <v>3</v>
      </c>
      <c r="G7" s="10">
        <f t="shared" ref="G7:G29" si="0">E7*F7</f>
        <v>0</v>
      </c>
    </row>
    <row r="8" spans="1:7" ht="152.25" customHeight="1" x14ac:dyDescent="0.25">
      <c r="A8" s="12">
        <v>1.2</v>
      </c>
      <c r="B8" s="7" t="s">
        <v>39</v>
      </c>
      <c r="C8" s="5" t="s">
        <v>26</v>
      </c>
      <c r="D8" s="1" t="s">
        <v>27</v>
      </c>
      <c r="E8" s="13"/>
      <c r="F8" s="17">
        <v>7</v>
      </c>
      <c r="G8" s="10">
        <f t="shared" si="0"/>
        <v>0</v>
      </c>
    </row>
    <row r="9" spans="1:7" ht="165.6" customHeight="1" x14ac:dyDescent="0.25">
      <c r="A9" s="12">
        <v>1.3</v>
      </c>
      <c r="B9" s="7" t="s">
        <v>44</v>
      </c>
      <c r="C9" s="5" t="s">
        <v>26</v>
      </c>
      <c r="D9" s="1" t="s">
        <v>27</v>
      </c>
      <c r="E9" s="13"/>
      <c r="F9" s="17">
        <v>7</v>
      </c>
      <c r="G9" s="10">
        <f t="shared" si="0"/>
        <v>0</v>
      </c>
    </row>
    <row r="10" spans="1:7" ht="18.75" customHeight="1" x14ac:dyDescent="0.25">
      <c r="A10" s="46" t="s">
        <v>30</v>
      </c>
      <c r="B10" s="47"/>
      <c r="C10" s="47"/>
      <c r="D10" s="47"/>
      <c r="E10" s="47"/>
      <c r="F10" s="48"/>
      <c r="G10" s="25"/>
    </row>
    <row r="11" spans="1:7" ht="123.6" customHeight="1" x14ac:dyDescent="0.25">
      <c r="A11" s="12">
        <v>1.4</v>
      </c>
      <c r="B11" s="7" t="s">
        <v>42</v>
      </c>
      <c r="C11" s="5" t="s">
        <v>31</v>
      </c>
      <c r="D11" s="1" t="s">
        <v>7</v>
      </c>
      <c r="E11" s="13"/>
      <c r="F11" s="1">
        <v>7</v>
      </c>
      <c r="G11" s="10">
        <f t="shared" si="0"/>
        <v>0</v>
      </c>
    </row>
    <row r="12" spans="1:7" ht="18.75" customHeight="1" x14ac:dyDescent="0.25">
      <c r="A12" s="46" t="s">
        <v>0</v>
      </c>
      <c r="B12" s="47"/>
      <c r="C12" s="47"/>
      <c r="D12" s="47"/>
      <c r="E12" s="47"/>
      <c r="F12" s="48"/>
      <c r="G12" s="25"/>
    </row>
    <row r="13" spans="1:7" ht="147.75" customHeight="1" x14ac:dyDescent="0.25">
      <c r="A13" s="12">
        <v>1.5</v>
      </c>
      <c r="B13" s="7" t="s">
        <v>10</v>
      </c>
      <c r="C13" s="5" t="s">
        <v>9</v>
      </c>
      <c r="D13" s="1" t="s">
        <v>7</v>
      </c>
      <c r="E13" s="13"/>
      <c r="F13" s="17">
        <v>7</v>
      </c>
      <c r="G13" s="10">
        <f t="shared" si="0"/>
        <v>0</v>
      </c>
    </row>
    <row r="14" spans="1:7" ht="158.25" customHeight="1" x14ac:dyDescent="0.25">
      <c r="A14" s="12">
        <v>1.6</v>
      </c>
      <c r="B14" s="7" t="s">
        <v>8</v>
      </c>
      <c r="C14" s="5" t="s">
        <v>9</v>
      </c>
      <c r="D14" s="1" t="s">
        <v>7</v>
      </c>
      <c r="E14" s="13"/>
      <c r="F14" s="17">
        <v>7</v>
      </c>
      <c r="G14" s="10">
        <f t="shared" si="0"/>
        <v>0</v>
      </c>
    </row>
    <row r="15" spans="1:7" ht="151.5" customHeight="1" x14ac:dyDescent="0.25">
      <c r="A15" s="12">
        <v>1.7</v>
      </c>
      <c r="B15" s="7" t="s">
        <v>40</v>
      </c>
      <c r="C15" s="1" t="s">
        <v>9</v>
      </c>
      <c r="D15" s="1" t="s">
        <v>6</v>
      </c>
      <c r="E15" s="13"/>
      <c r="F15" s="17">
        <v>3</v>
      </c>
      <c r="G15" s="10">
        <f t="shared" si="0"/>
        <v>0</v>
      </c>
    </row>
    <row r="16" spans="1:7" ht="18.75" customHeight="1" x14ac:dyDescent="0.25">
      <c r="A16" s="46" t="s">
        <v>2</v>
      </c>
      <c r="B16" s="47"/>
      <c r="C16" s="47"/>
      <c r="D16" s="47"/>
      <c r="E16" s="47"/>
      <c r="F16" s="48"/>
      <c r="G16" s="25"/>
    </row>
    <row r="17" spans="1:22" ht="162" customHeight="1" x14ac:dyDescent="0.25">
      <c r="A17" s="4">
        <v>1.8</v>
      </c>
      <c r="B17" s="7" t="s">
        <v>41</v>
      </c>
      <c r="C17" s="5" t="s">
        <v>28</v>
      </c>
      <c r="D17" s="1" t="s">
        <v>7</v>
      </c>
      <c r="E17" s="13"/>
      <c r="F17" s="17">
        <v>7</v>
      </c>
      <c r="G17" s="10">
        <f t="shared" si="0"/>
        <v>0</v>
      </c>
      <c r="V17" t="s">
        <v>48</v>
      </c>
    </row>
    <row r="18" spans="1:22" ht="154.5" customHeight="1" x14ac:dyDescent="0.25">
      <c r="A18" s="4">
        <v>1.9</v>
      </c>
      <c r="B18" s="7" t="s">
        <v>29</v>
      </c>
      <c r="C18" s="5" t="s">
        <v>32</v>
      </c>
      <c r="D18" s="1" t="s">
        <v>7</v>
      </c>
      <c r="E18" s="13"/>
      <c r="F18" s="17">
        <v>7</v>
      </c>
      <c r="G18" s="10">
        <f t="shared" si="0"/>
        <v>0</v>
      </c>
    </row>
    <row r="19" spans="1:22" ht="18.75" customHeight="1" x14ac:dyDescent="0.25">
      <c r="A19" s="46" t="s">
        <v>1</v>
      </c>
      <c r="B19" s="47"/>
      <c r="C19" s="47"/>
      <c r="D19" s="47"/>
      <c r="E19" s="47"/>
      <c r="F19" s="48"/>
      <c r="G19" s="25"/>
    </row>
    <row r="20" spans="1:22" ht="162.6" customHeight="1" x14ac:dyDescent="0.25">
      <c r="A20" s="11" t="s">
        <v>54</v>
      </c>
      <c r="B20" s="7" t="s">
        <v>43</v>
      </c>
      <c r="C20" s="5" t="s">
        <v>33</v>
      </c>
      <c r="D20" s="1" t="s">
        <v>7</v>
      </c>
      <c r="E20" s="13"/>
      <c r="F20" s="1">
        <v>7</v>
      </c>
      <c r="G20" s="10">
        <f t="shared" si="0"/>
        <v>0</v>
      </c>
    </row>
    <row r="21" spans="1:22" ht="39.950000000000003" customHeight="1" x14ac:dyDescent="0.25">
      <c r="A21" s="53" t="s">
        <v>55</v>
      </c>
      <c r="B21" s="53"/>
      <c r="C21" s="53"/>
      <c r="D21" s="53"/>
      <c r="E21" s="53"/>
      <c r="F21" s="53"/>
      <c r="G21" s="22">
        <f>SUM(G7:G20)</f>
        <v>0</v>
      </c>
    </row>
    <row r="22" spans="1:22" ht="39.950000000000003" customHeight="1" x14ac:dyDescent="0.25">
      <c r="A22" s="53" t="s">
        <v>66</v>
      </c>
      <c r="B22" s="53"/>
      <c r="C22" s="53"/>
      <c r="D22" s="53"/>
      <c r="E22" s="53"/>
      <c r="F22" s="53"/>
      <c r="G22" s="22">
        <f>G21*0.23</f>
        <v>0</v>
      </c>
    </row>
    <row r="23" spans="1:22" ht="39.950000000000003" customHeight="1" x14ac:dyDescent="0.25">
      <c r="A23" s="53" t="s">
        <v>56</v>
      </c>
      <c r="B23" s="53"/>
      <c r="C23" s="53"/>
      <c r="D23" s="53"/>
      <c r="E23" s="53"/>
      <c r="F23" s="53"/>
      <c r="G23" s="22">
        <f>SUM(G21:G22)</f>
        <v>0</v>
      </c>
    </row>
    <row r="24" spans="1:22" ht="39.950000000000003" customHeight="1" x14ac:dyDescent="0.25">
      <c r="A24" s="27">
        <v>2</v>
      </c>
      <c r="B24" s="50" t="s">
        <v>51</v>
      </c>
      <c r="C24" s="51"/>
      <c r="D24" s="51"/>
      <c r="E24" s="51"/>
      <c r="F24" s="52"/>
      <c r="G24" s="28"/>
    </row>
    <row r="25" spans="1:22" ht="131.25" customHeight="1" x14ac:dyDescent="0.25">
      <c r="A25" s="4" t="s">
        <v>96</v>
      </c>
      <c r="B25" s="8" t="s">
        <v>37</v>
      </c>
      <c r="C25" s="1" t="s">
        <v>5</v>
      </c>
      <c r="D25" s="1" t="s">
        <v>6</v>
      </c>
      <c r="E25" s="13"/>
      <c r="F25" s="17">
        <v>3</v>
      </c>
      <c r="G25" s="6">
        <f t="shared" si="0"/>
        <v>0</v>
      </c>
    </row>
    <row r="26" spans="1:22" ht="112.5" customHeight="1" x14ac:dyDescent="0.25">
      <c r="A26" s="4" t="s">
        <v>97</v>
      </c>
      <c r="B26" s="8" t="s">
        <v>21</v>
      </c>
      <c r="C26" s="1" t="s">
        <v>18</v>
      </c>
      <c r="D26" s="1" t="s">
        <v>6</v>
      </c>
      <c r="E26" s="13"/>
      <c r="F26" s="17">
        <v>3</v>
      </c>
      <c r="G26" s="6">
        <f t="shared" si="0"/>
        <v>0</v>
      </c>
    </row>
    <row r="27" spans="1:22" ht="138" customHeight="1" x14ac:dyDescent="0.25">
      <c r="A27" s="4" t="s">
        <v>98</v>
      </c>
      <c r="B27" s="8" t="s">
        <v>22</v>
      </c>
      <c r="C27" s="1" t="s">
        <v>19</v>
      </c>
      <c r="D27" s="1" t="s">
        <v>6</v>
      </c>
      <c r="E27" s="13"/>
      <c r="F27" s="17">
        <v>3</v>
      </c>
      <c r="G27" s="6">
        <f t="shared" si="0"/>
        <v>0</v>
      </c>
    </row>
    <row r="28" spans="1:22" ht="167.25" customHeight="1" x14ac:dyDescent="0.25">
      <c r="A28" s="4" t="s">
        <v>99</v>
      </c>
      <c r="B28" s="8" t="s">
        <v>23</v>
      </c>
      <c r="C28" s="1" t="s">
        <v>20</v>
      </c>
      <c r="D28" s="1" t="s">
        <v>6</v>
      </c>
      <c r="E28" s="13"/>
      <c r="F28" s="17">
        <v>3</v>
      </c>
      <c r="G28" s="6">
        <f t="shared" si="0"/>
        <v>0</v>
      </c>
    </row>
    <row r="29" spans="1:22" ht="175.5" customHeight="1" x14ac:dyDescent="0.25">
      <c r="A29" s="4" t="s">
        <v>100</v>
      </c>
      <c r="B29" s="8" t="s">
        <v>25</v>
      </c>
      <c r="C29" s="1" t="s">
        <v>24</v>
      </c>
      <c r="D29" s="1" t="s">
        <v>6</v>
      </c>
      <c r="E29" s="13"/>
      <c r="F29" s="17">
        <v>3</v>
      </c>
      <c r="G29" s="6">
        <f t="shared" si="0"/>
        <v>0</v>
      </c>
    </row>
    <row r="30" spans="1:22" ht="39.950000000000003" customHeight="1" x14ac:dyDescent="0.25">
      <c r="A30" s="53" t="s">
        <v>57</v>
      </c>
      <c r="B30" s="53"/>
      <c r="C30" s="53"/>
      <c r="D30" s="53"/>
      <c r="E30" s="53"/>
      <c r="F30" s="53"/>
      <c r="G30" s="26">
        <f>SUM(G25:G29)</f>
        <v>0</v>
      </c>
    </row>
    <row r="31" spans="1:22" ht="39.950000000000003" customHeight="1" x14ac:dyDescent="0.25">
      <c r="A31" s="53" t="s">
        <v>65</v>
      </c>
      <c r="B31" s="53"/>
      <c r="C31" s="53"/>
      <c r="D31" s="53"/>
      <c r="E31" s="53"/>
      <c r="F31" s="53"/>
      <c r="G31" s="26">
        <f>G30*0.23</f>
        <v>0</v>
      </c>
    </row>
    <row r="32" spans="1:22" ht="39.950000000000003" customHeight="1" x14ac:dyDescent="0.25">
      <c r="A32" s="53" t="s">
        <v>58</v>
      </c>
      <c r="B32" s="53"/>
      <c r="C32" s="53"/>
      <c r="D32" s="53"/>
      <c r="E32" s="53"/>
      <c r="F32" s="53"/>
      <c r="G32" s="22">
        <f>SUM(G30:G31)</f>
        <v>0</v>
      </c>
    </row>
    <row r="33" spans="1:49" s="9" customFormat="1" ht="39.6" customHeight="1" x14ac:dyDescent="0.25">
      <c r="A33" s="27">
        <v>3</v>
      </c>
      <c r="B33" s="50" t="s">
        <v>50</v>
      </c>
      <c r="C33" s="51"/>
      <c r="D33" s="51"/>
      <c r="E33" s="51"/>
      <c r="F33" s="52"/>
      <c r="G33" s="28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</row>
    <row r="34" spans="1:49" s="9" customFormat="1" ht="105" x14ac:dyDescent="0.25">
      <c r="A34" s="5" t="s">
        <v>101</v>
      </c>
      <c r="B34" s="8" t="s">
        <v>67</v>
      </c>
      <c r="C34" s="5" t="s">
        <v>47</v>
      </c>
      <c r="D34" s="1" t="s">
        <v>7</v>
      </c>
      <c r="E34" s="13"/>
      <c r="F34" s="17">
        <v>7</v>
      </c>
      <c r="G34" s="6">
        <f t="shared" ref="G34" si="1">E34*F34</f>
        <v>0</v>
      </c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</row>
    <row r="35" spans="1:49" s="9" customFormat="1" ht="39.950000000000003" customHeight="1" x14ac:dyDescent="0.25">
      <c r="A35" s="53" t="s">
        <v>59</v>
      </c>
      <c r="B35" s="53"/>
      <c r="C35" s="53"/>
      <c r="D35" s="53"/>
      <c r="E35" s="53"/>
      <c r="F35" s="53"/>
      <c r="G35" s="22">
        <f>SUM(G34)</f>
        <v>0</v>
      </c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</row>
    <row r="36" spans="1:49" s="9" customFormat="1" ht="39.950000000000003" customHeight="1" x14ac:dyDescent="0.25">
      <c r="A36" s="53" t="s">
        <v>64</v>
      </c>
      <c r="B36" s="53"/>
      <c r="C36" s="53"/>
      <c r="D36" s="53"/>
      <c r="E36" s="53"/>
      <c r="F36" s="53"/>
      <c r="G36" s="22">
        <f>G35*0.23</f>
        <v>0</v>
      </c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</row>
    <row r="37" spans="1:49" s="9" customFormat="1" ht="39.6" customHeight="1" x14ac:dyDescent="0.25">
      <c r="A37" s="54" t="s">
        <v>60</v>
      </c>
      <c r="B37" s="55"/>
      <c r="C37" s="55"/>
      <c r="D37" s="55"/>
      <c r="E37" s="55"/>
      <c r="F37" s="56"/>
      <c r="G37" s="22">
        <f>SUM(G35:G36)</f>
        <v>0</v>
      </c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</row>
    <row r="38" spans="1:49" s="9" customFormat="1" ht="41.1" customHeight="1" x14ac:dyDescent="0.25">
      <c r="A38" s="29">
        <v>4</v>
      </c>
      <c r="B38" s="50" t="s">
        <v>49</v>
      </c>
      <c r="C38" s="51"/>
      <c r="D38" s="51"/>
      <c r="E38" s="51"/>
      <c r="F38" s="52"/>
      <c r="G38" s="2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</row>
    <row r="39" spans="1:49" s="9" customFormat="1" ht="174.75" customHeight="1" x14ac:dyDescent="0.25">
      <c r="A39" s="5" t="s">
        <v>102</v>
      </c>
      <c r="B39" s="7" t="s">
        <v>12</v>
      </c>
      <c r="C39" s="5" t="s">
        <v>11</v>
      </c>
      <c r="D39" s="1" t="s">
        <v>7</v>
      </c>
      <c r="E39" s="13"/>
      <c r="F39" s="14">
        <v>7</v>
      </c>
      <c r="G39" s="6">
        <f t="shared" ref="G39:G42" si="2">E39*F39</f>
        <v>0</v>
      </c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</row>
    <row r="40" spans="1:49" s="9" customFormat="1" ht="177" customHeight="1" x14ac:dyDescent="0.25">
      <c r="A40" s="5" t="s">
        <v>103</v>
      </c>
      <c r="B40" s="7" t="s">
        <v>13</v>
      </c>
      <c r="C40" s="5" t="s">
        <v>11</v>
      </c>
      <c r="D40" s="1" t="s">
        <v>7</v>
      </c>
      <c r="E40" s="13"/>
      <c r="F40" s="14">
        <v>7</v>
      </c>
      <c r="G40" s="6">
        <f t="shared" si="2"/>
        <v>0</v>
      </c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</row>
    <row r="41" spans="1:49" s="9" customFormat="1" ht="120.75" customHeight="1" x14ac:dyDescent="0.25">
      <c r="A41" s="5" t="s">
        <v>104</v>
      </c>
      <c r="B41" s="7" t="s">
        <v>14</v>
      </c>
      <c r="C41" s="1" t="s">
        <v>15</v>
      </c>
      <c r="D41" s="1" t="s">
        <v>6</v>
      </c>
      <c r="E41" s="13"/>
      <c r="F41" s="17">
        <v>3</v>
      </c>
      <c r="G41" s="6">
        <f t="shared" si="2"/>
        <v>0</v>
      </c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</row>
    <row r="42" spans="1:49" ht="120" customHeight="1" x14ac:dyDescent="0.25">
      <c r="A42" s="5" t="s">
        <v>105</v>
      </c>
      <c r="B42" s="7" t="s">
        <v>17</v>
      </c>
      <c r="C42" s="1" t="s">
        <v>16</v>
      </c>
      <c r="D42" s="1" t="s">
        <v>6</v>
      </c>
      <c r="E42" s="13"/>
      <c r="F42" s="17">
        <v>3</v>
      </c>
      <c r="G42" s="6">
        <f t="shared" si="2"/>
        <v>0</v>
      </c>
    </row>
    <row r="43" spans="1:49" ht="39.950000000000003" customHeight="1" x14ac:dyDescent="0.25">
      <c r="A43" s="53" t="s">
        <v>61</v>
      </c>
      <c r="B43" s="53"/>
      <c r="C43" s="53"/>
      <c r="D43" s="53"/>
      <c r="E43" s="53"/>
      <c r="F43" s="53"/>
      <c r="G43" s="26">
        <f>SUM(G39:G42)</f>
        <v>0</v>
      </c>
    </row>
    <row r="44" spans="1:49" ht="39.950000000000003" customHeight="1" x14ac:dyDescent="0.25">
      <c r="A44" s="53" t="s">
        <v>63</v>
      </c>
      <c r="B44" s="53"/>
      <c r="C44" s="53"/>
      <c r="D44" s="53"/>
      <c r="E44" s="53"/>
      <c r="F44" s="53"/>
      <c r="G44" s="26">
        <f>G43*0.23</f>
        <v>0</v>
      </c>
    </row>
    <row r="45" spans="1:49" ht="39.75" customHeight="1" x14ac:dyDescent="0.25">
      <c r="A45" s="53" t="s">
        <v>62</v>
      </c>
      <c r="B45" s="53"/>
      <c r="C45" s="53"/>
      <c r="D45" s="53"/>
      <c r="E45" s="53"/>
      <c r="F45" s="53"/>
      <c r="G45" s="26">
        <f>SUM(G43:G44)</f>
        <v>0</v>
      </c>
    </row>
    <row r="46" spans="1:49" ht="39.950000000000003" customHeight="1" x14ac:dyDescent="0.25">
      <c r="A46" s="38">
        <v>5</v>
      </c>
      <c r="B46" s="60" t="s">
        <v>90</v>
      </c>
      <c r="C46" s="61"/>
      <c r="D46" s="61"/>
      <c r="E46" s="61"/>
      <c r="F46" s="61"/>
      <c r="G46" s="39"/>
    </row>
    <row r="47" spans="1:49" ht="166.5" customHeight="1" x14ac:dyDescent="0.25">
      <c r="A47" s="30" t="s">
        <v>75</v>
      </c>
      <c r="B47" s="31" t="s">
        <v>69</v>
      </c>
      <c r="C47" s="32" t="s">
        <v>70</v>
      </c>
      <c r="D47" s="33" t="s">
        <v>7</v>
      </c>
      <c r="E47" s="34"/>
      <c r="F47" s="35">
        <v>7</v>
      </c>
      <c r="G47" s="36">
        <f>E47*F47</f>
        <v>0</v>
      </c>
    </row>
    <row r="48" spans="1:49" ht="156" customHeight="1" x14ac:dyDescent="0.25">
      <c r="A48" s="30" t="s">
        <v>76</v>
      </c>
      <c r="B48" s="37" t="s">
        <v>71</v>
      </c>
      <c r="C48" s="32" t="s">
        <v>72</v>
      </c>
      <c r="D48" s="33" t="s">
        <v>7</v>
      </c>
      <c r="E48" s="34"/>
      <c r="F48" s="35">
        <v>7</v>
      </c>
      <c r="G48" s="36">
        <f t="shared" ref="G48:G49" si="3">E48*F48</f>
        <v>0</v>
      </c>
    </row>
    <row r="49" spans="1:7" ht="144.75" customHeight="1" x14ac:dyDescent="0.25">
      <c r="A49" s="30" t="s">
        <v>77</v>
      </c>
      <c r="B49" s="37" t="s">
        <v>73</v>
      </c>
      <c r="C49" s="32" t="s">
        <v>74</v>
      </c>
      <c r="D49" s="33" t="s">
        <v>7</v>
      </c>
      <c r="E49" s="34"/>
      <c r="F49" s="35">
        <v>7</v>
      </c>
      <c r="G49" s="36">
        <f t="shared" si="3"/>
        <v>0</v>
      </c>
    </row>
    <row r="50" spans="1:7" ht="39.75" customHeight="1" x14ac:dyDescent="0.25">
      <c r="A50" s="54" t="s">
        <v>78</v>
      </c>
      <c r="B50" s="55"/>
      <c r="C50" s="55"/>
      <c r="D50" s="55"/>
      <c r="E50" s="55"/>
      <c r="F50" s="56"/>
      <c r="G50" s="40">
        <f>SUM(G47:G49)</f>
        <v>0</v>
      </c>
    </row>
    <row r="51" spans="1:7" ht="40.5" customHeight="1" x14ac:dyDescent="0.25">
      <c r="A51" s="54" t="s">
        <v>79</v>
      </c>
      <c r="B51" s="55"/>
      <c r="C51" s="55"/>
      <c r="D51" s="55"/>
      <c r="E51" s="55"/>
      <c r="F51" s="56"/>
      <c r="G51" s="40">
        <f>G50*0.23</f>
        <v>0</v>
      </c>
    </row>
    <row r="52" spans="1:7" ht="39" customHeight="1" x14ac:dyDescent="0.25">
      <c r="A52" s="54" t="s">
        <v>80</v>
      </c>
      <c r="B52" s="55"/>
      <c r="C52" s="55"/>
      <c r="D52" s="55"/>
      <c r="E52" s="55"/>
      <c r="F52" s="56"/>
      <c r="G52" s="41">
        <f>SUM(G50:G51)</f>
        <v>0</v>
      </c>
    </row>
    <row r="53" spans="1:7" ht="40.5" customHeight="1" x14ac:dyDescent="0.25">
      <c r="A53" s="57" t="s">
        <v>81</v>
      </c>
      <c r="B53" s="58"/>
      <c r="C53" s="58"/>
      <c r="D53" s="58"/>
      <c r="E53" s="58"/>
      <c r="F53" s="59"/>
      <c r="G53" s="23">
        <f>G21+G30+G35+G43+G50</f>
        <v>0</v>
      </c>
    </row>
    <row r="54" spans="1:7" ht="39.950000000000003" customHeight="1" x14ac:dyDescent="0.25">
      <c r="A54" s="57" t="s">
        <v>82</v>
      </c>
      <c r="B54" s="58"/>
      <c r="C54" s="58"/>
      <c r="D54" s="58"/>
      <c r="E54" s="58"/>
      <c r="F54" s="59"/>
      <c r="G54" s="24">
        <f>G22+G31+G36+G44+G51</f>
        <v>0</v>
      </c>
    </row>
    <row r="55" spans="1:7" ht="39.6" customHeight="1" x14ac:dyDescent="0.25">
      <c r="A55" s="57" t="s">
        <v>83</v>
      </c>
      <c r="B55" s="58"/>
      <c r="C55" s="58"/>
      <c r="D55" s="58"/>
      <c r="E55" s="58"/>
      <c r="F55" s="59"/>
      <c r="G55" s="23">
        <f>G23+G32+G37+G45+G52</f>
        <v>0</v>
      </c>
    </row>
    <row r="56" spans="1:7" x14ac:dyDescent="0.25">
      <c r="A56" s="20"/>
      <c r="B56" s="21"/>
      <c r="C56" s="21"/>
      <c r="D56" s="21"/>
      <c r="E56" s="21"/>
      <c r="F56" s="21"/>
      <c r="G56" s="21"/>
    </row>
    <row r="57" spans="1:7" x14ac:dyDescent="0.25">
      <c r="A57" s="20"/>
      <c r="B57" s="21"/>
      <c r="C57" s="21"/>
      <c r="D57" s="21"/>
      <c r="E57" s="21"/>
      <c r="F57" s="21"/>
      <c r="G57" s="21"/>
    </row>
    <row r="58" spans="1:7" x14ac:dyDescent="0.25">
      <c r="A58" s="66"/>
      <c r="B58" s="66"/>
      <c r="C58" s="21"/>
      <c r="D58" s="21"/>
      <c r="E58" s="21"/>
      <c r="F58" s="21"/>
      <c r="G58" s="21"/>
    </row>
    <row r="59" spans="1:7" x14ac:dyDescent="0.25">
      <c r="A59" s="20"/>
      <c r="B59" s="21"/>
      <c r="C59" s="21"/>
      <c r="D59" s="21"/>
      <c r="E59" s="21"/>
      <c r="F59" s="21"/>
      <c r="G59" s="21"/>
    </row>
    <row r="60" spans="1:7" ht="39.75" customHeight="1" x14ac:dyDescent="0.25">
      <c r="A60" s="67" t="s">
        <v>85</v>
      </c>
      <c r="B60" s="67"/>
      <c r="C60" s="67"/>
      <c r="D60" s="67"/>
      <c r="E60" s="67"/>
      <c r="F60" s="67"/>
      <c r="G60" s="67"/>
    </row>
    <row r="61" spans="1:7" ht="39.75" customHeight="1" x14ac:dyDescent="0.25">
      <c r="A61" s="67" t="s">
        <v>86</v>
      </c>
      <c r="B61" s="67"/>
      <c r="C61" s="67"/>
      <c r="D61" s="67"/>
      <c r="E61" s="67"/>
      <c r="F61" s="67"/>
      <c r="G61" s="67"/>
    </row>
    <row r="62" spans="1:7" ht="40.5" customHeight="1" x14ac:dyDescent="0.25">
      <c r="A62" s="67" t="s">
        <v>87</v>
      </c>
      <c r="B62" s="67"/>
      <c r="C62" s="67"/>
      <c r="D62" s="67"/>
      <c r="E62" s="67"/>
      <c r="F62" s="67"/>
      <c r="G62" s="67"/>
    </row>
    <row r="63" spans="1:7" ht="39.75" customHeight="1" x14ac:dyDescent="0.25">
      <c r="A63" s="67" t="s">
        <v>88</v>
      </c>
      <c r="B63" s="67"/>
      <c r="C63" s="67"/>
      <c r="D63" s="67"/>
      <c r="E63" s="67"/>
      <c r="F63" s="67"/>
      <c r="G63" s="67"/>
    </row>
    <row r="64" spans="1:7" ht="39.75" customHeight="1" x14ac:dyDescent="0.25">
      <c r="A64" s="67" t="s">
        <v>89</v>
      </c>
      <c r="B64" s="67"/>
      <c r="C64" s="67"/>
      <c r="D64" s="67"/>
      <c r="E64" s="67"/>
      <c r="F64" s="67"/>
      <c r="G64" s="67"/>
    </row>
    <row r="65" spans="1:7" ht="39.75" customHeight="1" x14ac:dyDescent="0.25">
      <c r="A65" s="67" t="s">
        <v>88</v>
      </c>
      <c r="B65" s="67"/>
      <c r="C65" s="67"/>
      <c r="D65" s="67"/>
      <c r="E65" s="67"/>
      <c r="F65" s="67"/>
      <c r="G65" s="67"/>
    </row>
    <row r="66" spans="1:7" ht="92.25" customHeight="1" x14ac:dyDescent="0.25">
      <c r="A66" s="43"/>
      <c r="B66" s="43"/>
      <c r="C66" s="43"/>
      <c r="D66" s="43"/>
      <c r="E66" s="43"/>
      <c r="F66" s="43"/>
      <c r="G66" s="43"/>
    </row>
    <row r="67" spans="1:7" x14ac:dyDescent="0.25">
      <c r="A67" s="64" t="s">
        <v>94</v>
      </c>
      <c r="B67" s="64"/>
      <c r="C67" s="44"/>
      <c r="D67" s="44"/>
      <c r="E67" s="65" t="s">
        <v>93</v>
      </c>
      <c r="F67" s="65"/>
      <c r="G67" s="65"/>
    </row>
    <row r="68" spans="1:7" ht="42.75" customHeight="1" x14ac:dyDescent="0.25">
      <c r="A68" s="62" t="s">
        <v>91</v>
      </c>
      <c r="B68" s="62"/>
      <c r="C68" s="45"/>
      <c r="D68" s="45"/>
      <c r="E68" s="63" t="s">
        <v>92</v>
      </c>
      <c r="F68" s="63"/>
      <c r="G68" s="63"/>
    </row>
    <row r="69" spans="1:7" x14ac:dyDescent="0.25">
      <c r="A69" s="19"/>
      <c r="B69" s="16"/>
      <c r="C69" s="16"/>
      <c r="D69" s="16"/>
      <c r="E69" s="16"/>
      <c r="F69" s="16"/>
      <c r="G69" s="16"/>
    </row>
    <row r="70" spans="1:7" x14ac:dyDescent="0.25">
      <c r="A70" s="42"/>
      <c r="B70" s="16"/>
      <c r="C70" s="16"/>
      <c r="D70" s="16"/>
      <c r="E70" s="16"/>
      <c r="F70" s="16"/>
      <c r="G70" s="16"/>
    </row>
    <row r="71" spans="1:7" x14ac:dyDescent="0.25">
      <c r="A71" s="42"/>
      <c r="B71" s="16"/>
      <c r="C71" s="16"/>
      <c r="D71" s="16"/>
      <c r="E71" s="16"/>
      <c r="F71" s="16"/>
      <c r="G71" s="16"/>
    </row>
    <row r="72" spans="1:7" x14ac:dyDescent="0.25">
      <c r="A72" s="42"/>
      <c r="B72" s="16"/>
      <c r="C72" s="16"/>
      <c r="D72" s="16"/>
      <c r="E72" s="16"/>
      <c r="F72" s="16"/>
      <c r="G72" s="16"/>
    </row>
    <row r="73" spans="1:7" x14ac:dyDescent="0.25">
      <c r="A73" s="42"/>
      <c r="B73" s="16"/>
      <c r="C73" s="16"/>
      <c r="D73" s="16"/>
      <c r="E73" s="16"/>
      <c r="F73" s="16"/>
      <c r="G73" s="16"/>
    </row>
    <row r="74" spans="1:7" x14ac:dyDescent="0.25">
      <c r="A74" s="42"/>
      <c r="B74" s="16"/>
      <c r="C74" s="16"/>
      <c r="D74" s="16"/>
      <c r="E74" s="16"/>
      <c r="F74" s="16"/>
      <c r="G74" s="16"/>
    </row>
    <row r="75" spans="1:7" x14ac:dyDescent="0.25">
      <c r="A75" s="42"/>
      <c r="B75" s="16"/>
      <c r="C75" s="16"/>
      <c r="D75" s="16"/>
      <c r="E75" s="16"/>
      <c r="F75" s="16"/>
      <c r="G75" s="16"/>
    </row>
    <row r="76" spans="1:7" x14ac:dyDescent="0.25">
      <c r="A76" s="42"/>
      <c r="B76" s="16"/>
      <c r="C76" s="16"/>
      <c r="D76" s="16"/>
      <c r="E76" s="16"/>
      <c r="F76" s="16"/>
      <c r="G76" s="16"/>
    </row>
    <row r="77" spans="1:7" x14ac:dyDescent="0.25">
      <c r="A77" s="42"/>
      <c r="B77" s="16"/>
      <c r="C77" s="16"/>
      <c r="D77" s="16"/>
      <c r="E77" s="16"/>
      <c r="F77" s="16"/>
      <c r="G77" s="16"/>
    </row>
    <row r="78" spans="1:7" x14ac:dyDescent="0.25">
      <c r="A78" s="42"/>
      <c r="B78" s="16"/>
      <c r="C78" s="16"/>
      <c r="D78" s="16"/>
      <c r="E78" s="16"/>
      <c r="F78" s="16"/>
      <c r="G78" s="16"/>
    </row>
    <row r="79" spans="1:7" x14ac:dyDescent="0.25">
      <c r="A79" s="42"/>
      <c r="B79" s="16"/>
      <c r="C79" s="16"/>
      <c r="D79" s="16"/>
      <c r="E79" s="16"/>
      <c r="F79" s="16"/>
      <c r="G79" s="16"/>
    </row>
    <row r="80" spans="1:7" x14ac:dyDescent="0.25">
      <c r="A80" s="42"/>
      <c r="B80" s="16"/>
      <c r="C80" s="16"/>
      <c r="D80" s="16"/>
      <c r="E80" s="16"/>
      <c r="F80" s="16"/>
      <c r="G80" s="16"/>
    </row>
    <row r="81" spans="1:7" x14ac:dyDescent="0.25">
      <c r="A81" s="42"/>
      <c r="B81" s="16"/>
      <c r="C81" s="16"/>
      <c r="D81" s="16"/>
      <c r="E81" s="16"/>
      <c r="F81" s="16"/>
      <c r="G81" s="16"/>
    </row>
    <row r="82" spans="1:7" x14ac:dyDescent="0.25">
      <c r="A82" s="42"/>
      <c r="B82" s="16"/>
      <c r="C82" s="16"/>
      <c r="D82" s="16"/>
      <c r="E82" s="16"/>
      <c r="F82" s="16"/>
      <c r="G82" s="16"/>
    </row>
    <row r="83" spans="1:7" x14ac:dyDescent="0.25">
      <c r="A83" s="42"/>
      <c r="B83" s="16"/>
      <c r="C83" s="16"/>
      <c r="D83" s="16"/>
      <c r="E83" s="16"/>
      <c r="F83" s="16"/>
      <c r="G83" s="16"/>
    </row>
    <row r="84" spans="1:7" x14ac:dyDescent="0.25">
      <c r="A84" s="42"/>
      <c r="B84" s="16"/>
      <c r="C84" s="16"/>
      <c r="D84" s="16"/>
      <c r="E84" s="16"/>
      <c r="F84" s="16"/>
      <c r="G84" s="16"/>
    </row>
    <row r="85" spans="1:7" x14ac:dyDescent="0.25">
      <c r="A85" s="42"/>
      <c r="B85" s="16"/>
      <c r="C85" s="16"/>
      <c r="D85" s="16"/>
      <c r="E85" s="16"/>
      <c r="F85" s="16"/>
      <c r="G85" s="16"/>
    </row>
    <row r="86" spans="1:7" x14ac:dyDescent="0.25">
      <c r="A86" s="42"/>
      <c r="B86" s="16"/>
      <c r="C86" s="16"/>
      <c r="D86" s="16"/>
      <c r="E86" s="16"/>
      <c r="F86" s="16"/>
      <c r="G86" s="16"/>
    </row>
    <row r="87" spans="1:7" x14ac:dyDescent="0.25">
      <c r="A87" s="42"/>
      <c r="B87" s="16"/>
      <c r="C87" s="16"/>
      <c r="D87" s="16"/>
      <c r="E87" s="16"/>
      <c r="F87" s="16"/>
      <c r="G87" s="16"/>
    </row>
    <row r="88" spans="1:7" x14ac:dyDescent="0.25">
      <c r="A88" s="42"/>
      <c r="B88" s="16"/>
      <c r="C88" s="16"/>
      <c r="D88" s="16"/>
      <c r="E88" s="16"/>
      <c r="F88" s="16"/>
      <c r="G88" s="16"/>
    </row>
    <row r="89" spans="1:7" x14ac:dyDescent="0.25">
      <c r="A89" s="42"/>
      <c r="B89" s="16"/>
      <c r="C89" s="16"/>
      <c r="D89" s="16"/>
      <c r="E89" s="16"/>
      <c r="F89" s="16"/>
      <c r="G89" s="16"/>
    </row>
    <row r="90" spans="1:7" x14ac:dyDescent="0.25">
      <c r="A90" s="42"/>
      <c r="B90" s="16"/>
      <c r="C90" s="16"/>
      <c r="D90" s="16"/>
      <c r="E90" s="16"/>
      <c r="F90" s="16"/>
      <c r="G90" s="16"/>
    </row>
    <row r="91" spans="1:7" x14ac:dyDescent="0.25">
      <c r="A91" s="42"/>
      <c r="B91" s="16"/>
      <c r="C91" s="16"/>
      <c r="D91" s="16"/>
      <c r="E91" s="16"/>
      <c r="F91" s="16"/>
      <c r="G91" s="16"/>
    </row>
    <row r="92" spans="1:7" x14ac:dyDescent="0.25">
      <c r="A92" s="42"/>
      <c r="B92" s="16"/>
      <c r="C92" s="16"/>
      <c r="D92" s="16"/>
      <c r="E92" s="16"/>
      <c r="F92" s="16"/>
      <c r="G92" s="16"/>
    </row>
    <row r="93" spans="1:7" x14ac:dyDescent="0.25">
      <c r="A93" s="42"/>
      <c r="B93" s="16"/>
      <c r="C93" s="16"/>
      <c r="D93" s="16"/>
      <c r="E93" s="16"/>
      <c r="F93" s="16"/>
      <c r="G93" s="16"/>
    </row>
    <row r="94" spans="1:7" x14ac:dyDescent="0.25">
      <c r="A94" s="42"/>
      <c r="B94" s="16"/>
      <c r="C94" s="16"/>
      <c r="D94" s="16"/>
      <c r="E94" s="16"/>
      <c r="F94" s="16"/>
      <c r="G94" s="16"/>
    </row>
    <row r="95" spans="1:7" x14ac:dyDescent="0.25">
      <c r="A95" s="42"/>
      <c r="B95" s="16"/>
      <c r="C95" s="16"/>
      <c r="D95" s="16"/>
      <c r="E95" s="16"/>
      <c r="F95" s="16"/>
      <c r="G95" s="16"/>
    </row>
    <row r="96" spans="1:7" s="16" customFormat="1" x14ac:dyDescent="0.25">
      <c r="A96" s="42"/>
    </row>
    <row r="97" spans="1:1" s="16" customFormat="1" x14ac:dyDescent="0.25">
      <c r="A97" s="42"/>
    </row>
    <row r="98" spans="1:1" s="16" customFormat="1" x14ac:dyDescent="0.25">
      <c r="A98" s="42"/>
    </row>
    <row r="99" spans="1:1" s="16" customFormat="1" x14ac:dyDescent="0.25">
      <c r="A99" s="42"/>
    </row>
    <row r="100" spans="1:1" s="16" customFormat="1" x14ac:dyDescent="0.25">
      <c r="A100" s="42"/>
    </row>
    <row r="101" spans="1:1" s="16" customFormat="1" x14ac:dyDescent="0.25">
      <c r="A101" s="42"/>
    </row>
    <row r="102" spans="1:1" s="16" customFormat="1" x14ac:dyDescent="0.25">
      <c r="A102" s="42"/>
    </row>
    <row r="103" spans="1:1" s="16" customFormat="1" x14ac:dyDescent="0.25">
      <c r="A103" s="42"/>
    </row>
    <row r="104" spans="1:1" s="16" customFormat="1" x14ac:dyDescent="0.25">
      <c r="A104" s="42"/>
    </row>
    <row r="105" spans="1:1" s="16" customFormat="1" x14ac:dyDescent="0.25">
      <c r="A105" s="42"/>
    </row>
    <row r="106" spans="1:1" s="16" customFormat="1" x14ac:dyDescent="0.25">
      <c r="A106" s="42"/>
    </row>
    <row r="107" spans="1:1" s="16" customFormat="1" x14ac:dyDescent="0.25">
      <c r="A107" s="42"/>
    </row>
    <row r="108" spans="1:1" s="16" customFormat="1" x14ac:dyDescent="0.25">
      <c r="A108" s="42"/>
    </row>
    <row r="109" spans="1:1" s="16" customFormat="1" x14ac:dyDescent="0.25">
      <c r="A109" s="42"/>
    </row>
    <row r="110" spans="1:1" s="16" customFormat="1" x14ac:dyDescent="0.25">
      <c r="A110" s="42"/>
    </row>
    <row r="111" spans="1:1" s="16" customFormat="1" x14ac:dyDescent="0.25">
      <c r="A111" s="42"/>
    </row>
    <row r="112" spans="1:1" s="16" customFormat="1" x14ac:dyDescent="0.25">
      <c r="A112" s="42"/>
    </row>
    <row r="113" spans="1:1" s="16" customFormat="1" x14ac:dyDescent="0.25">
      <c r="A113" s="42"/>
    </row>
    <row r="114" spans="1:1" s="16" customFormat="1" x14ac:dyDescent="0.25">
      <c r="A114" s="42"/>
    </row>
    <row r="115" spans="1:1" s="16" customFormat="1" x14ac:dyDescent="0.25">
      <c r="A115" s="42"/>
    </row>
    <row r="116" spans="1:1" s="16" customFormat="1" x14ac:dyDescent="0.25">
      <c r="A116" s="42"/>
    </row>
    <row r="117" spans="1:1" s="16" customFormat="1" x14ac:dyDescent="0.25">
      <c r="A117" s="42"/>
    </row>
    <row r="118" spans="1:1" s="16" customFormat="1" x14ac:dyDescent="0.25">
      <c r="A118" s="42"/>
    </row>
    <row r="119" spans="1:1" s="16" customFormat="1" x14ac:dyDescent="0.25">
      <c r="A119" s="42"/>
    </row>
    <row r="120" spans="1:1" s="16" customFormat="1" x14ac:dyDescent="0.25">
      <c r="A120" s="42"/>
    </row>
    <row r="121" spans="1:1" s="16" customFormat="1" x14ac:dyDescent="0.25">
      <c r="A121" s="42"/>
    </row>
    <row r="122" spans="1:1" s="16" customFormat="1" x14ac:dyDescent="0.25">
      <c r="A122" s="42"/>
    </row>
    <row r="123" spans="1:1" s="16" customFormat="1" x14ac:dyDescent="0.25">
      <c r="A123" s="42"/>
    </row>
    <row r="124" spans="1:1" s="16" customFormat="1" x14ac:dyDescent="0.25">
      <c r="A124" s="42"/>
    </row>
    <row r="125" spans="1:1" s="16" customFormat="1" x14ac:dyDescent="0.25">
      <c r="A125" s="42"/>
    </row>
    <row r="126" spans="1:1" s="16" customFormat="1" x14ac:dyDescent="0.25">
      <c r="A126" s="42"/>
    </row>
    <row r="127" spans="1:1" s="16" customFormat="1" x14ac:dyDescent="0.25">
      <c r="A127" s="42"/>
    </row>
    <row r="128" spans="1:1" s="16" customFormat="1" x14ac:dyDescent="0.25">
      <c r="A128" s="42"/>
    </row>
    <row r="129" spans="1:1" s="16" customFormat="1" x14ac:dyDescent="0.25">
      <c r="A129" s="42"/>
    </row>
    <row r="130" spans="1:1" s="16" customFormat="1" x14ac:dyDescent="0.25">
      <c r="A130" s="42"/>
    </row>
    <row r="131" spans="1:1" s="16" customFormat="1" x14ac:dyDescent="0.25">
      <c r="A131" s="42"/>
    </row>
    <row r="132" spans="1:1" s="16" customFormat="1" x14ac:dyDescent="0.25">
      <c r="A132" s="42"/>
    </row>
    <row r="133" spans="1:1" s="16" customFormat="1" x14ac:dyDescent="0.25">
      <c r="A133" s="42"/>
    </row>
    <row r="134" spans="1:1" s="16" customFormat="1" x14ac:dyDescent="0.25">
      <c r="A134" s="42"/>
    </row>
    <row r="135" spans="1:1" s="16" customFormat="1" x14ac:dyDescent="0.25">
      <c r="A135" s="42"/>
    </row>
    <row r="136" spans="1:1" s="16" customFormat="1" x14ac:dyDescent="0.25">
      <c r="A136" s="42"/>
    </row>
    <row r="137" spans="1:1" s="16" customFormat="1" x14ac:dyDescent="0.25">
      <c r="A137" s="42"/>
    </row>
    <row r="138" spans="1:1" s="16" customFormat="1" x14ac:dyDescent="0.25">
      <c r="A138" s="42"/>
    </row>
    <row r="139" spans="1:1" s="16" customFormat="1" x14ac:dyDescent="0.25">
      <c r="A139" s="42"/>
    </row>
    <row r="140" spans="1:1" s="16" customFormat="1" x14ac:dyDescent="0.25">
      <c r="A140" s="42"/>
    </row>
    <row r="141" spans="1:1" s="16" customFormat="1" x14ac:dyDescent="0.25">
      <c r="A141" s="42"/>
    </row>
    <row r="142" spans="1:1" s="16" customFormat="1" x14ac:dyDescent="0.25">
      <c r="A142" s="42"/>
    </row>
    <row r="143" spans="1:1" s="16" customFormat="1" x14ac:dyDescent="0.25">
      <c r="A143" s="42"/>
    </row>
    <row r="144" spans="1:1" s="16" customFormat="1" x14ac:dyDescent="0.25">
      <c r="A144" s="42"/>
    </row>
    <row r="145" spans="1:1" s="16" customFormat="1" x14ac:dyDescent="0.25">
      <c r="A145" s="42"/>
    </row>
    <row r="146" spans="1:1" s="16" customFormat="1" x14ac:dyDescent="0.25">
      <c r="A146" s="42"/>
    </row>
    <row r="147" spans="1:1" s="16" customFormat="1" x14ac:dyDescent="0.25">
      <c r="A147" s="42"/>
    </row>
    <row r="148" spans="1:1" s="16" customFormat="1" x14ac:dyDescent="0.25">
      <c r="A148" s="42"/>
    </row>
    <row r="149" spans="1:1" s="16" customFormat="1" x14ac:dyDescent="0.25">
      <c r="A149" s="42"/>
    </row>
    <row r="150" spans="1:1" s="16" customFormat="1" x14ac:dyDescent="0.25">
      <c r="A150" s="42"/>
    </row>
    <row r="151" spans="1:1" s="16" customFormat="1" x14ac:dyDescent="0.25">
      <c r="A151" s="42"/>
    </row>
    <row r="152" spans="1:1" s="16" customFormat="1" x14ac:dyDescent="0.25">
      <c r="A152" s="42"/>
    </row>
    <row r="153" spans="1:1" s="16" customFormat="1" x14ac:dyDescent="0.25">
      <c r="A153" s="42"/>
    </row>
    <row r="154" spans="1:1" s="16" customFormat="1" x14ac:dyDescent="0.25">
      <c r="A154" s="42"/>
    </row>
    <row r="155" spans="1:1" s="16" customFormat="1" x14ac:dyDescent="0.25">
      <c r="A155" s="42"/>
    </row>
    <row r="156" spans="1:1" s="16" customFormat="1" x14ac:dyDescent="0.25">
      <c r="A156" s="42"/>
    </row>
    <row r="157" spans="1:1" s="16" customFormat="1" x14ac:dyDescent="0.25">
      <c r="A157" s="42"/>
    </row>
    <row r="158" spans="1:1" s="16" customFormat="1" x14ac:dyDescent="0.25">
      <c r="A158" s="42"/>
    </row>
    <row r="159" spans="1:1" s="16" customFormat="1" x14ac:dyDescent="0.25">
      <c r="A159" s="42"/>
    </row>
    <row r="160" spans="1:1" s="16" customFormat="1" x14ac:dyDescent="0.25">
      <c r="A160" s="42"/>
    </row>
    <row r="161" spans="1:1" s="16" customFormat="1" x14ac:dyDescent="0.25">
      <c r="A161" s="42"/>
    </row>
    <row r="162" spans="1:1" s="16" customFormat="1" x14ac:dyDescent="0.25">
      <c r="A162" s="42"/>
    </row>
    <row r="163" spans="1:1" s="16" customFormat="1" x14ac:dyDescent="0.25">
      <c r="A163" s="42"/>
    </row>
    <row r="164" spans="1:1" s="16" customFormat="1" x14ac:dyDescent="0.25">
      <c r="A164" s="42"/>
    </row>
    <row r="165" spans="1:1" s="16" customFormat="1" x14ac:dyDescent="0.25">
      <c r="A165" s="42"/>
    </row>
    <row r="166" spans="1:1" s="16" customFormat="1" x14ac:dyDescent="0.25">
      <c r="A166" s="42"/>
    </row>
    <row r="167" spans="1:1" s="16" customFormat="1" x14ac:dyDescent="0.25">
      <c r="A167" s="42"/>
    </row>
    <row r="168" spans="1:1" s="16" customFormat="1" x14ac:dyDescent="0.25">
      <c r="A168" s="42"/>
    </row>
    <row r="169" spans="1:1" s="16" customFormat="1" x14ac:dyDescent="0.25">
      <c r="A169" s="42"/>
    </row>
    <row r="170" spans="1:1" s="16" customFormat="1" x14ac:dyDescent="0.25">
      <c r="A170" s="42"/>
    </row>
    <row r="171" spans="1:1" s="16" customFormat="1" x14ac:dyDescent="0.25">
      <c r="A171" s="42"/>
    </row>
    <row r="172" spans="1:1" s="16" customFormat="1" x14ac:dyDescent="0.25">
      <c r="A172" s="42"/>
    </row>
    <row r="173" spans="1:1" s="16" customFormat="1" x14ac:dyDescent="0.25">
      <c r="A173" s="42"/>
    </row>
    <row r="174" spans="1:1" s="16" customFormat="1" x14ac:dyDescent="0.25">
      <c r="A174" s="42"/>
    </row>
    <row r="175" spans="1:1" s="16" customFormat="1" x14ac:dyDescent="0.25">
      <c r="A175" s="42"/>
    </row>
    <row r="176" spans="1:1" s="16" customFormat="1" x14ac:dyDescent="0.25">
      <c r="A176" s="42"/>
    </row>
    <row r="177" spans="1:1" s="16" customFormat="1" x14ac:dyDescent="0.25">
      <c r="A177" s="42"/>
    </row>
    <row r="178" spans="1:1" s="16" customFormat="1" x14ac:dyDescent="0.25">
      <c r="A178" s="42"/>
    </row>
    <row r="179" spans="1:1" s="16" customFormat="1" x14ac:dyDescent="0.25">
      <c r="A179" s="42"/>
    </row>
    <row r="180" spans="1:1" s="16" customFormat="1" x14ac:dyDescent="0.25">
      <c r="A180" s="42"/>
    </row>
    <row r="181" spans="1:1" s="16" customFormat="1" x14ac:dyDescent="0.25">
      <c r="A181" s="42"/>
    </row>
    <row r="182" spans="1:1" s="16" customFormat="1" x14ac:dyDescent="0.25">
      <c r="A182" s="42"/>
    </row>
    <row r="183" spans="1:1" s="16" customFormat="1" x14ac:dyDescent="0.25">
      <c r="A183" s="42"/>
    </row>
    <row r="184" spans="1:1" s="16" customFormat="1" x14ac:dyDescent="0.25">
      <c r="A184" s="42"/>
    </row>
    <row r="185" spans="1:1" s="16" customFormat="1" x14ac:dyDescent="0.25">
      <c r="A185" s="42"/>
    </row>
    <row r="186" spans="1:1" s="16" customFormat="1" x14ac:dyDescent="0.25">
      <c r="A186" s="42"/>
    </row>
    <row r="187" spans="1:1" s="16" customFormat="1" x14ac:dyDescent="0.25">
      <c r="A187" s="42"/>
    </row>
    <row r="188" spans="1:1" s="16" customFormat="1" x14ac:dyDescent="0.25">
      <c r="A188" s="42"/>
    </row>
    <row r="189" spans="1:1" s="16" customFormat="1" x14ac:dyDescent="0.25">
      <c r="A189" s="42"/>
    </row>
    <row r="190" spans="1:1" s="16" customFormat="1" x14ac:dyDescent="0.25">
      <c r="A190" s="42"/>
    </row>
    <row r="191" spans="1:1" s="16" customFormat="1" x14ac:dyDescent="0.25">
      <c r="A191" s="42"/>
    </row>
    <row r="192" spans="1:1" s="16" customFormat="1" x14ac:dyDescent="0.25">
      <c r="A192" s="42"/>
    </row>
    <row r="193" spans="1:1" s="16" customFormat="1" x14ac:dyDescent="0.25">
      <c r="A193" s="42"/>
    </row>
    <row r="194" spans="1:1" s="16" customFormat="1" x14ac:dyDescent="0.25">
      <c r="A194" s="42"/>
    </row>
    <row r="195" spans="1:1" s="16" customFormat="1" x14ac:dyDescent="0.25">
      <c r="A195" s="42"/>
    </row>
    <row r="196" spans="1:1" s="16" customFormat="1" x14ac:dyDescent="0.25">
      <c r="A196" s="42"/>
    </row>
    <row r="197" spans="1:1" s="16" customFormat="1" x14ac:dyDescent="0.25">
      <c r="A197" s="42"/>
    </row>
    <row r="198" spans="1:1" s="16" customFormat="1" x14ac:dyDescent="0.25">
      <c r="A198" s="42"/>
    </row>
    <row r="199" spans="1:1" s="16" customFormat="1" x14ac:dyDescent="0.25">
      <c r="A199" s="42"/>
    </row>
    <row r="200" spans="1:1" s="16" customFormat="1" x14ac:dyDescent="0.25">
      <c r="A200" s="42"/>
    </row>
    <row r="201" spans="1:1" s="16" customFormat="1" x14ac:dyDescent="0.25">
      <c r="A201" s="42"/>
    </row>
    <row r="202" spans="1:1" s="16" customFormat="1" x14ac:dyDescent="0.25">
      <c r="A202" s="42"/>
    </row>
    <row r="203" spans="1:1" s="16" customFormat="1" x14ac:dyDescent="0.25">
      <c r="A203" s="42"/>
    </row>
    <row r="204" spans="1:1" s="16" customFormat="1" x14ac:dyDescent="0.25">
      <c r="A204" s="42"/>
    </row>
    <row r="205" spans="1:1" s="16" customFormat="1" x14ac:dyDescent="0.25">
      <c r="A205" s="42"/>
    </row>
    <row r="206" spans="1:1" s="16" customFormat="1" x14ac:dyDescent="0.25">
      <c r="A206" s="42"/>
    </row>
    <row r="207" spans="1:1" s="16" customFormat="1" x14ac:dyDescent="0.25">
      <c r="A207" s="42"/>
    </row>
    <row r="208" spans="1:1" s="16" customFormat="1" x14ac:dyDescent="0.25">
      <c r="A208" s="42"/>
    </row>
    <row r="209" spans="1:1" s="16" customFormat="1" x14ac:dyDescent="0.25">
      <c r="A209" s="42"/>
    </row>
    <row r="210" spans="1:1" s="16" customFormat="1" x14ac:dyDescent="0.25">
      <c r="A210" s="42"/>
    </row>
    <row r="211" spans="1:1" s="16" customFormat="1" x14ac:dyDescent="0.25">
      <c r="A211" s="42"/>
    </row>
    <row r="212" spans="1:1" s="16" customFormat="1" x14ac:dyDescent="0.25">
      <c r="A212" s="42"/>
    </row>
    <row r="213" spans="1:1" s="16" customFormat="1" x14ac:dyDescent="0.25">
      <c r="A213" s="42"/>
    </row>
    <row r="214" spans="1:1" s="16" customFormat="1" x14ac:dyDescent="0.25">
      <c r="A214" s="42"/>
    </row>
    <row r="215" spans="1:1" s="16" customFormat="1" x14ac:dyDescent="0.25">
      <c r="A215" s="42"/>
    </row>
    <row r="216" spans="1:1" s="16" customFormat="1" x14ac:dyDescent="0.25">
      <c r="A216" s="42"/>
    </row>
    <row r="217" spans="1:1" s="16" customFormat="1" x14ac:dyDescent="0.25">
      <c r="A217" s="42"/>
    </row>
    <row r="218" spans="1:1" s="16" customFormat="1" x14ac:dyDescent="0.25">
      <c r="A218" s="42"/>
    </row>
    <row r="219" spans="1:1" s="16" customFormat="1" x14ac:dyDescent="0.25">
      <c r="A219" s="42"/>
    </row>
    <row r="220" spans="1:1" s="16" customFormat="1" x14ac:dyDescent="0.25">
      <c r="A220" s="42"/>
    </row>
    <row r="221" spans="1:1" s="16" customFormat="1" x14ac:dyDescent="0.25">
      <c r="A221" s="42"/>
    </row>
    <row r="222" spans="1:1" s="16" customFormat="1" x14ac:dyDescent="0.25">
      <c r="A222" s="42"/>
    </row>
    <row r="223" spans="1:1" s="16" customFormat="1" x14ac:dyDescent="0.25">
      <c r="A223" s="42"/>
    </row>
    <row r="224" spans="1:1" s="16" customFormat="1" x14ac:dyDescent="0.25">
      <c r="A224" s="42"/>
    </row>
    <row r="225" spans="1:1" s="16" customFormat="1" x14ac:dyDescent="0.25">
      <c r="A225" s="42"/>
    </row>
    <row r="226" spans="1:1" s="16" customFormat="1" x14ac:dyDescent="0.25">
      <c r="A226" s="42"/>
    </row>
    <row r="227" spans="1:1" s="16" customFormat="1" x14ac:dyDescent="0.25">
      <c r="A227" s="42"/>
    </row>
    <row r="228" spans="1:1" s="16" customFormat="1" x14ac:dyDescent="0.25">
      <c r="A228" s="42"/>
    </row>
    <row r="229" spans="1:1" s="16" customFormat="1" x14ac:dyDescent="0.25">
      <c r="A229" s="42"/>
    </row>
    <row r="230" spans="1:1" s="16" customFormat="1" x14ac:dyDescent="0.25">
      <c r="A230" s="42"/>
    </row>
    <row r="231" spans="1:1" s="16" customFormat="1" x14ac:dyDescent="0.25">
      <c r="A231" s="42"/>
    </row>
    <row r="232" spans="1:1" s="16" customFormat="1" x14ac:dyDescent="0.25">
      <c r="A232" s="42"/>
    </row>
    <row r="233" spans="1:1" s="16" customFormat="1" x14ac:dyDescent="0.25">
      <c r="A233" s="42"/>
    </row>
    <row r="234" spans="1:1" s="16" customFormat="1" x14ac:dyDescent="0.25">
      <c r="A234" s="42"/>
    </row>
    <row r="235" spans="1:1" s="16" customFormat="1" x14ac:dyDescent="0.25">
      <c r="A235" s="42"/>
    </row>
    <row r="236" spans="1:1" s="16" customFormat="1" x14ac:dyDescent="0.25">
      <c r="A236" s="42"/>
    </row>
    <row r="237" spans="1:1" s="16" customFormat="1" x14ac:dyDescent="0.25">
      <c r="A237" s="42"/>
    </row>
    <row r="238" spans="1:1" s="16" customFormat="1" x14ac:dyDescent="0.25">
      <c r="A238" s="42"/>
    </row>
    <row r="239" spans="1:1" s="16" customFormat="1" x14ac:dyDescent="0.25">
      <c r="A239" s="42"/>
    </row>
    <row r="240" spans="1:1" s="16" customFormat="1" x14ac:dyDescent="0.25">
      <c r="A240" s="42"/>
    </row>
    <row r="241" spans="1:1" s="16" customFormat="1" x14ac:dyDescent="0.25">
      <c r="A241" s="42"/>
    </row>
    <row r="242" spans="1:1" s="16" customFormat="1" x14ac:dyDescent="0.25">
      <c r="A242" s="42"/>
    </row>
    <row r="243" spans="1:1" s="16" customFormat="1" x14ac:dyDescent="0.25">
      <c r="A243" s="42"/>
    </row>
    <row r="244" spans="1:1" s="16" customFormat="1" x14ac:dyDescent="0.25">
      <c r="A244" s="42"/>
    </row>
    <row r="245" spans="1:1" s="16" customFormat="1" x14ac:dyDescent="0.25">
      <c r="A245" s="42"/>
    </row>
    <row r="246" spans="1:1" s="16" customFormat="1" x14ac:dyDescent="0.25">
      <c r="A246" s="42"/>
    </row>
    <row r="247" spans="1:1" s="16" customFormat="1" x14ac:dyDescent="0.25">
      <c r="A247" s="42"/>
    </row>
    <row r="248" spans="1:1" s="16" customFormat="1" x14ac:dyDescent="0.25">
      <c r="A248" s="42"/>
    </row>
    <row r="249" spans="1:1" s="16" customFormat="1" x14ac:dyDescent="0.25">
      <c r="A249" s="42"/>
    </row>
    <row r="250" spans="1:1" s="16" customFormat="1" x14ac:dyDescent="0.25">
      <c r="A250" s="42"/>
    </row>
    <row r="251" spans="1:1" s="16" customFormat="1" x14ac:dyDescent="0.25">
      <c r="A251" s="42"/>
    </row>
    <row r="252" spans="1:1" s="16" customFormat="1" x14ac:dyDescent="0.25">
      <c r="A252" s="42"/>
    </row>
    <row r="253" spans="1:1" s="16" customFormat="1" x14ac:dyDescent="0.25">
      <c r="A253" s="42"/>
    </row>
    <row r="254" spans="1:1" s="16" customFormat="1" x14ac:dyDescent="0.25">
      <c r="A254" s="42"/>
    </row>
    <row r="255" spans="1:1" s="16" customFormat="1" x14ac:dyDescent="0.25">
      <c r="A255" s="42"/>
    </row>
    <row r="256" spans="1:1" s="16" customFormat="1" x14ac:dyDescent="0.25">
      <c r="A256" s="42"/>
    </row>
    <row r="257" spans="1:1" s="16" customFormat="1" x14ac:dyDescent="0.25">
      <c r="A257" s="42"/>
    </row>
    <row r="258" spans="1:1" s="16" customFormat="1" x14ac:dyDescent="0.25">
      <c r="A258" s="42"/>
    </row>
    <row r="259" spans="1:1" s="16" customFormat="1" x14ac:dyDescent="0.25">
      <c r="A259" s="42"/>
    </row>
    <row r="260" spans="1:1" s="16" customFormat="1" x14ac:dyDescent="0.25">
      <c r="A260" s="42"/>
    </row>
    <row r="261" spans="1:1" s="16" customFormat="1" x14ac:dyDescent="0.25">
      <c r="A261" s="42"/>
    </row>
    <row r="262" spans="1:1" s="16" customFormat="1" x14ac:dyDescent="0.25">
      <c r="A262" s="42"/>
    </row>
    <row r="263" spans="1:1" s="16" customFormat="1" x14ac:dyDescent="0.25">
      <c r="A263" s="42"/>
    </row>
    <row r="264" spans="1:1" s="16" customFormat="1" x14ac:dyDescent="0.25">
      <c r="A264" s="42"/>
    </row>
    <row r="265" spans="1:1" s="16" customFormat="1" x14ac:dyDescent="0.25">
      <c r="A265" s="42"/>
    </row>
    <row r="266" spans="1:1" s="16" customFormat="1" x14ac:dyDescent="0.25">
      <c r="A266" s="42"/>
    </row>
    <row r="267" spans="1:1" s="16" customFormat="1" x14ac:dyDescent="0.25">
      <c r="A267" s="42"/>
    </row>
    <row r="268" spans="1:1" s="16" customFormat="1" x14ac:dyDescent="0.25">
      <c r="A268" s="42"/>
    </row>
    <row r="269" spans="1:1" s="16" customFormat="1" x14ac:dyDescent="0.25">
      <c r="A269" s="42"/>
    </row>
    <row r="270" spans="1:1" s="16" customFormat="1" x14ac:dyDescent="0.25">
      <c r="A270" s="42"/>
    </row>
    <row r="271" spans="1:1" s="16" customFormat="1" x14ac:dyDescent="0.25">
      <c r="A271" s="42"/>
    </row>
    <row r="272" spans="1:1" s="16" customFormat="1" x14ac:dyDescent="0.25">
      <c r="A272" s="42"/>
    </row>
    <row r="273" spans="1:1" s="16" customFormat="1" x14ac:dyDescent="0.25">
      <c r="A273" s="42"/>
    </row>
    <row r="274" spans="1:1" s="16" customFormat="1" x14ac:dyDescent="0.25">
      <c r="A274" s="42"/>
    </row>
    <row r="275" spans="1:1" s="16" customFormat="1" x14ac:dyDescent="0.25">
      <c r="A275" s="42"/>
    </row>
    <row r="276" spans="1:1" s="16" customFormat="1" x14ac:dyDescent="0.25">
      <c r="A276" s="42"/>
    </row>
    <row r="277" spans="1:1" s="16" customFormat="1" x14ac:dyDescent="0.25">
      <c r="A277" s="42"/>
    </row>
    <row r="278" spans="1:1" s="16" customFormat="1" x14ac:dyDescent="0.25">
      <c r="A278" s="42"/>
    </row>
    <row r="279" spans="1:1" s="16" customFormat="1" x14ac:dyDescent="0.25">
      <c r="A279" s="42"/>
    </row>
    <row r="280" spans="1:1" s="16" customFormat="1" x14ac:dyDescent="0.25">
      <c r="A280" s="42"/>
    </row>
    <row r="281" spans="1:1" s="16" customFormat="1" x14ac:dyDescent="0.25">
      <c r="A281" s="42"/>
    </row>
    <row r="282" spans="1:1" s="16" customFormat="1" x14ac:dyDescent="0.25">
      <c r="A282" s="42"/>
    </row>
    <row r="283" spans="1:1" s="16" customFormat="1" x14ac:dyDescent="0.25">
      <c r="A283" s="42"/>
    </row>
    <row r="284" spans="1:1" s="16" customFormat="1" x14ac:dyDescent="0.25">
      <c r="A284" s="42"/>
    </row>
    <row r="285" spans="1:1" s="16" customFormat="1" x14ac:dyDescent="0.25">
      <c r="A285" s="42"/>
    </row>
    <row r="286" spans="1:1" s="16" customFormat="1" x14ac:dyDescent="0.25">
      <c r="A286" s="42"/>
    </row>
    <row r="287" spans="1:1" s="16" customFormat="1" x14ac:dyDescent="0.25">
      <c r="A287" s="42"/>
    </row>
    <row r="288" spans="1:1" s="16" customFormat="1" x14ac:dyDescent="0.25">
      <c r="A288" s="42"/>
    </row>
    <row r="289" spans="1:1" s="16" customFormat="1" x14ac:dyDescent="0.25">
      <c r="A289" s="42"/>
    </row>
    <row r="290" spans="1:1" s="16" customFormat="1" x14ac:dyDescent="0.25">
      <c r="A290" s="42"/>
    </row>
    <row r="291" spans="1:1" s="16" customFormat="1" x14ac:dyDescent="0.25">
      <c r="A291" s="42"/>
    </row>
    <row r="292" spans="1:1" s="16" customFormat="1" x14ac:dyDescent="0.25">
      <c r="A292" s="42"/>
    </row>
    <row r="293" spans="1:1" s="16" customFormat="1" x14ac:dyDescent="0.25">
      <c r="A293" s="42"/>
    </row>
    <row r="294" spans="1:1" s="16" customFormat="1" x14ac:dyDescent="0.25">
      <c r="A294" s="42"/>
    </row>
    <row r="295" spans="1:1" s="16" customFormat="1" x14ac:dyDescent="0.25">
      <c r="A295" s="42"/>
    </row>
    <row r="296" spans="1:1" s="16" customFormat="1" x14ac:dyDescent="0.25">
      <c r="A296" s="42"/>
    </row>
    <row r="297" spans="1:1" s="16" customFormat="1" x14ac:dyDescent="0.25">
      <c r="A297" s="42"/>
    </row>
    <row r="298" spans="1:1" s="16" customFormat="1" x14ac:dyDescent="0.25">
      <c r="A298" s="42"/>
    </row>
    <row r="299" spans="1:1" s="16" customFormat="1" x14ac:dyDescent="0.25">
      <c r="A299" s="42"/>
    </row>
    <row r="300" spans="1:1" s="16" customFormat="1" x14ac:dyDescent="0.25">
      <c r="A300" s="42"/>
    </row>
    <row r="301" spans="1:1" s="16" customFormat="1" x14ac:dyDescent="0.25">
      <c r="A301" s="42"/>
    </row>
    <row r="302" spans="1:1" s="16" customFormat="1" x14ac:dyDescent="0.25">
      <c r="A302" s="42"/>
    </row>
    <row r="303" spans="1:1" s="16" customFormat="1" x14ac:dyDescent="0.25">
      <c r="A303" s="42"/>
    </row>
    <row r="304" spans="1:1" s="16" customFormat="1" x14ac:dyDescent="0.25">
      <c r="A304" s="42"/>
    </row>
    <row r="305" spans="1:1" s="16" customFormat="1" x14ac:dyDescent="0.25">
      <c r="A305" s="42"/>
    </row>
    <row r="306" spans="1:1" s="16" customFormat="1" x14ac:dyDescent="0.25">
      <c r="A306" s="42"/>
    </row>
    <row r="307" spans="1:1" s="16" customFormat="1" x14ac:dyDescent="0.25">
      <c r="A307" s="42"/>
    </row>
    <row r="308" spans="1:1" s="16" customFormat="1" x14ac:dyDescent="0.25">
      <c r="A308" s="42"/>
    </row>
    <row r="309" spans="1:1" s="16" customFormat="1" x14ac:dyDescent="0.25">
      <c r="A309" s="42"/>
    </row>
    <row r="310" spans="1:1" s="16" customFormat="1" x14ac:dyDescent="0.25">
      <c r="A310" s="42"/>
    </row>
    <row r="311" spans="1:1" s="16" customFormat="1" x14ac:dyDescent="0.25">
      <c r="A311" s="42"/>
    </row>
    <row r="312" spans="1:1" s="16" customFormat="1" x14ac:dyDescent="0.25">
      <c r="A312" s="42"/>
    </row>
    <row r="313" spans="1:1" s="16" customFormat="1" x14ac:dyDescent="0.25">
      <c r="A313" s="42"/>
    </row>
    <row r="314" spans="1:1" s="16" customFormat="1" x14ac:dyDescent="0.25">
      <c r="A314" s="42"/>
    </row>
    <row r="315" spans="1:1" s="16" customFormat="1" x14ac:dyDescent="0.25">
      <c r="A315" s="42"/>
    </row>
    <row r="316" spans="1:1" s="16" customFormat="1" x14ac:dyDescent="0.25">
      <c r="A316" s="42"/>
    </row>
    <row r="317" spans="1:1" s="16" customFormat="1" x14ac:dyDescent="0.25">
      <c r="A317" s="42"/>
    </row>
    <row r="318" spans="1:1" s="16" customFormat="1" x14ac:dyDescent="0.25">
      <c r="A318" s="42"/>
    </row>
    <row r="319" spans="1:1" s="16" customFormat="1" x14ac:dyDescent="0.25">
      <c r="A319" s="42"/>
    </row>
    <row r="320" spans="1:1" s="16" customFormat="1" x14ac:dyDescent="0.25">
      <c r="A320" s="42"/>
    </row>
    <row r="321" spans="1:1" s="16" customFormat="1" x14ac:dyDescent="0.25">
      <c r="A321" s="42"/>
    </row>
    <row r="322" spans="1:1" s="16" customFormat="1" x14ac:dyDescent="0.25">
      <c r="A322" s="42"/>
    </row>
    <row r="323" spans="1:1" s="16" customFormat="1" x14ac:dyDescent="0.25">
      <c r="A323" s="42"/>
    </row>
    <row r="324" spans="1:1" s="16" customFormat="1" x14ac:dyDescent="0.25">
      <c r="A324" s="42"/>
    </row>
    <row r="325" spans="1:1" s="16" customFormat="1" x14ac:dyDescent="0.25">
      <c r="A325" s="42"/>
    </row>
    <row r="326" spans="1:1" s="16" customFormat="1" x14ac:dyDescent="0.25">
      <c r="A326" s="42"/>
    </row>
    <row r="327" spans="1:1" s="16" customFormat="1" x14ac:dyDescent="0.25">
      <c r="A327" s="42"/>
    </row>
    <row r="328" spans="1:1" s="16" customFormat="1" x14ac:dyDescent="0.25">
      <c r="A328" s="42"/>
    </row>
    <row r="329" spans="1:1" s="16" customFormat="1" x14ac:dyDescent="0.25">
      <c r="A329" s="42"/>
    </row>
    <row r="330" spans="1:1" s="16" customFormat="1" x14ac:dyDescent="0.25">
      <c r="A330" s="42"/>
    </row>
    <row r="331" spans="1:1" s="16" customFormat="1" x14ac:dyDescent="0.25">
      <c r="A331" s="42"/>
    </row>
    <row r="332" spans="1:1" s="16" customFormat="1" x14ac:dyDescent="0.25">
      <c r="A332" s="42"/>
    </row>
    <row r="333" spans="1:1" s="16" customFormat="1" x14ac:dyDescent="0.25">
      <c r="A333" s="42"/>
    </row>
    <row r="334" spans="1:1" s="16" customFormat="1" x14ac:dyDescent="0.25">
      <c r="A334" s="42"/>
    </row>
    <row r="335" spans="1:1" s="16" customFormat="1" x14ac:dyDescent="0.25">
      <c r="A335" s="42"/>
    </row>
    <row r="336" spans="1:1" s="16" customFormat="1" x14ac:dyDescent="0.25">
      <c r="A336" s="42"/>
    </row>
    <row r="337" spans="1:1" s="16" customFormat="1" x14ac:dyDescent="0.25">
      <c r="A337" s="42"/>
    </row>
    <row r="338" spans="1:1" s="16" customFormat="1" x14ac:dyDescent="0.25">
      <c r="A338" s="42"/>
    </row>
    <row r="339" spans="1:1" s="16" customFormat="1" x14ac:dyDescent="0.25">
      <c r="A339" s="42"/>
    </row>
    <row r="340" spans="1:1" s="16" customFormat="1" x14ac:dyDescent="0.25">
      <c r="A340" s="42"/>
    </row>
    <row r="341" spans="1:1" s="16" customFormat="1" x14ac:dyDescent="0.25">
      <c r="A341" s="42"/>
    </row>
    <row r="342" spans="1:1" s="16" customFormat="1" x14ac:dyDescent="0.25">
      <c r="A342" s="42"/>
    </row>
    <row r="343" spans="1:1" s="16" customFormat="1" x14ac:dyDescent="0.25">
      <c r="A343" s="42"/>
    </row>
    <row r="344" spans="1:1" s="16" customFormat="1" x14ac:dyDescent="0.25">
      <c r="A344" s="42"/>
    </row>
    <row r="345" spans="1:1" s="16" customFormat="1" x14ac:dyDescent="0.25">
      <c r="A345" s="42"/>
    </row>
    <row r="346" spans="1:1" s="16" customFormat="1" x14ac:dyDescent="0.25">
      <c r="A346" s="42"/>
    </row>
    <row r="347" spans="1:1" s="16" customFormat="1" x14ac:dyDescent="0.25">
      <c r="A347" s="42"/>
    </row>
    <row r="348" spans="1:1" s="16" customFormat="1" x14ac:dyDescent="0.25">
      <c r="A348" s="42"/>
    </row>
    <row r="349" spans="1:1" s="16" customFormat="1" x14ac:dyDescent="0.25">
      <c r="A349" s="42"/>
    </row>
    <row r="350" spans="1:1" s="16" customFormat="1" x14ac:dyDescent="0.25">
      <c r="A350" s="42"/>
    </row>
    <row r="351" spans="1:1" s="16" customFormat="1" x14ac:dyDescent="0.25">
      <c r="A351" s="42"/>
    </row>
    <row r="352" spans="1:1" s="16" customFormat="1" x14ac:dyDescent="0.25">
      <c r="A352" s="42"/>
    </row>
    <row r="353" spans="1:1" s="16" customFormat="1" x14ac:dyDescent="0.25">
      <c r="A353" s="42"/>
    </row>
    <row r="354" spans="1:1" s="16" customFormat="1" x14ac:dyDescent="0.25">
      <c r="A354" s="42"/>
    </row>
    <row r="355" spans="1:1" s="16" customFormat="1" x14ac:dyDescent="0.25">
      <c r="A355" s="42"/>
    </row>
    <row r="356" spans="1:1" s="16" customFormat="1" x14ac:dyDescent="0.25">
      <c r="A356" s="42"/>
    </row>
    <row r="357" spans="1:1" s="16" customFormat="1" x14ac:dyDescent="0.25">
      <c r="A357" s="42"/>
    </row>
    <row r="358" spans="1:1" s="16" customFormat="1" x14ac:dyDescent="0.25">
      <c r="A358" s="42"/>
    </row>
    <row r="359" spans="1:1" s="16" customFormat="1" x14ac:dyDescent="0.25">
      <c r="A359" s="42"/>
    </row>
    <row r="360" spans="1:1" s="16" customFormat="1" x14ac:dyDescent="0.25">
      <c r="A360" s="42"/>
    </row>
    <row r="361" spans="1:1" s="16" customFormat="1" x14ac:dyDescent="0.25">
      <c r="A361" s="42"/>
    </row>
    <row r="362" spans="1:1" s="16" customFormat="1" x14ac:dyDescent="0.25">
      <c r="A362" s="42"/>
    </row>
    <row r="363" spans="1:1" s="16" customFormat="1" x14ac:dyDescent="0.25">
      <c r="A363" s="42"/>
    </row>
    <row r="364" spans="1:1" s="16" customFormat="1" x14ac:dyDescent="0.25">
      <c r="A364" s="42"/>
    </row>
    <row r="365" spans="1:1" s="16" customFormat="1" x14ac:dyDescent="0.25">
      <c r="A365" s="42"/>
    </row>
    <row r="366" spans="1:1" s="16" customFormat="1" x14ac:dyDescent="0.25">
      <c r="A366" s="42"/>
    </row>
    <row r="367" spans="1:1" s="16" customFormat="1" x14ac:dyDescent="0.25">
      <c r="A367" s="42"/>
    </row>
    <row r="368" spans="1:1" s="16" customFormat="1" x14ac:dyDescent="0.25">
      <c r="A368" s="42"/>
    </row>
    <row r="369" spans="1:1" s="16" customFormat="1" x14ac:dyDescent="0.25">
      <c r="A369" s="42"/>
    </row>
    <row r="370" spans="1:1" s="16" customFormat="1" x14ac:dyDescent="0.25">
      <c r="A370" s="42"/>
    </row>
    <row r="371" spans="1:1" s="16" customFormat="1" x14ac:dyDescent="0.25">
      <c r="A371" s="42"/>
    </row>
    <row r="372" spans="1:1" s="16" customFormat="1" x14ac:dyDescent="0.25">
      <c r="A372" s="42"/>
    </row>
    <row r="373" spans="1:1" s="16" customFormat="1" x14ac:dyDescent="0.25">
      <c r="A373" s="42"/>
    </row>
    <row r="374" spans="1:1" s="16" customFormat="1" x14ac:dyDescent="0.25">
      <c r="A374" s="42"/>
    </row>
    <row r="375" spans="1:1" s="16" customFormat="1" x14ac:dyDescent="0.25">
      <c r="A375" s="42"/>
    </row>
    <row r="376" spans="1:1" s="16" customFormat="1" x14ac:dyDescent="0.25">
      <c r="A376" s="42"/>
    </row>
    <row r="377" spans="1:1" s="16" customFormat="1" x14ac:dyDescent="0.25">
      <c r="A377" s="42"/>
    </row>
    <row r="378" spans="1:1" s="16" customFormat="1" x14ac:dyDescent="0.25">
      <c r="A378" s="42"/>
    </row>
    <row r="379" spans="1:1" s="16" customFormat="1" x14ac:dyDescent="0.25">
      <c r="A379" s="42"/>
    </row>
    <row r="380" spans="1:1" s="16" customFormat="1" x14ac:dyDescent="0.25">
      <c r="A380" s="42"/>
    </row>
    <row r="381" spans="1:1" s="16" customFormat="1" x14ac:dyDescent="0.25">
      <c r="A381" s="42"/>
    </row>
    <row r="382" spans="1:1" s="16" customFormat="1" x14ac:dyDescent="0.25">
      <c r="A382" s="42"/>
    </row>
    <row r="383" spans="1:1" s="16" customFormat="1" x14ac:dyDescent="0.25">
      <c r="A383" s="42"/>
    </row>
  </sheetData>
  <sheetProtection algorithmName="SHA-512" hashValue="Hgf6Q0zI30jfCYHq2UYgTLe4egJU7HMeGZneZ5OdBPEIbsoHgeDRZ7nCucEPYs5EuQX2NbNqyrweZ++yXWUcyQ==" saltValue="CXaQQC/nQo9eGsQwDpD66A==" spinCount="100000" sheet="1" objects="1" scenarios="1"/>
  <mergeCells count="41">
    <mergeCell ref="A68:B68"/>
    <mergeCell ref="E68:G68"/>
    <mergeCell ref="A67:B67"/>
    <mergeCell ref="E67:G67"/>
    <mergeCell ref="A54:F54"/>
    <mergeCell ref="A55:F55"/>
    <mergeCell ref="A58:B58"/>
    <mergeCell ref="A65:G65"/>
    <mergeCell ref="A60:G60"/>
    <mergeCell ref="A61:G61"/>
    <mergeCell ref="A62:G62"/>
    <mergeCell ref="A63:G63"/>
    <mergeCell ref="A64:G64"/>
    <mergeCell ref="A37:F37"/>
    <mergeCell ref="A43:F43"/>
    <mergeCell ref="A44:F44"/>
    <mergeCell ref="A45:F45"/>
    <mergeCell ref="A53:F53"/>
    <mergeCell ref="B38:F38"/>
    <mergeCell ref="A50:F50"/>
    <mergeCell ref="A51:F51"/>
    <mergeCell ref="A52:F52"/>
    <mergeCell ref="B46:F46"/>
    <mergeCell ref="A36:F36"/>
    <mergeCell ref="A21:F21"/>
    <mergeCell ref="A22:F22"/>
    <mergeCell ref="A23:F23"/>
    <mergeCell ref="A30:F30"/>
    <mergeCell ref="A31:F31"/>
    <mergeCell ref="A32:F32"/>
    <mergeCell ref="A35:F35"/>
    <mergeCell ref="B24:F24"/>
    <mergeCell ref="B33:F33"/>
    <mergeCell ref="A19:F19"/>
    <mergeCell ref="A16:F16"/>
    <mergeCell ref="A12:F12"/>
    <mergeCell ref="A1:G1"/>
    <mergeCell ref="A2:G2"/>
    <mergeCell ref="A10:F10"/>
    <mergeCell ref="A6:F6"/>
    <mergeCell ref="B5:F5"/>
  </mergeCells>
  <phoneticPr fontId="5" type="noConversion"/>
  <printOptions horizontalCentered="1"/>
  <pageMargins left="0.7" right="0.7" top="0.75" bottom="0.75" header="0.3" footer="0.3"/>
  <pageSetup paperSize="9" scale="51" fitToHeight="0" orientation="portrait" r:id="rId1"/>
  <headerFooter>
    <oddHeader>&amp;Rzał. nr  5</oddHeader>
    <oddFooter>&amp;C&amp;14&amp;P</oddFooter>
  </headerFooter>
  <rowBreaks count="4" manualBreakCount="4">
    <brk id="15" max="6" man="1"/>
    <brk id="23" max="6" man="1"/>
    <brk id="37" max="6" man="1"/>
    <brk id="48" max="6" man="1"/>
  </rowBreaks>
  <ignoredErrors>
    <ignoredError sqref="G52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7817C6-6E1C-4EBA-A613-6C9D8B58CD53}">
  <dimension ref="A1"/>
  <sheetViews>
    <sheetView workbookViewId="0">
      <selection activeCell="L24" sqref="L24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K. OFERT. -konserwacja UTB</vt:lpstr>
      <vt:lpstr>Arkusz1</vt:lpstr>
      <vt:lpstr>'K. OFERT. -konserwacja UTB'!Obszar_wydruku</vt:lpstr>
      <vt:lpstr>'K. OFERT. -konserwacja UTB'!Tytuły_wydruku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2022-04-07T07:52:03Z</dcterms:modified>
</cp:coreProperties>
</file>