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ZOZ\ARCHIWUM-ZOZ\PRZETARGI 2022\35_2022_Dostawy materiałów budowlanych\2_SWZ\"/>
    </mc:Choice>
  </mc:AlternateContent>
  <xr:revisionPtr revIDLastSave="0" documentId="13_ncr:1_{B4682083-C4B6-4EAF-BF1C-B38992E1C619}" xr6:coauthVersionLast="47" xr6:coauthVersionMax="47" xr10:uidLastSave="{00000000-0000-0000-0000-000000000000}"/>
  <bookViews>
    <workbookView xWindow="480" yWindow="330" windowWidth="28320" windowHeight="15270" xr2:uid="{9A8D4C80-39F6-44A1-933E-1BBB84332CC3}"/>
  </bookViews>
  <sheets>
    <sheet name="budowlane ZZ Sierdz" sheetId="1" r:id="rId1"/>
  </sheets>
  <definedNames>
    <definedName name="_xlnm.Print_Area" localSheetId="0">'budowlane ZZ Sierdz'!$A$1:$H$109</definedName>
    <definedName name="_xlnm.Print_Titles" localSheetId="0">'budowlane ZZ Sierdz'!$7:$8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1" i="1" l="1"/>
  <c r="H11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0" i="1"/>
  <c r="F94" i="1"/>
  <c r="F93" i="1"/>
  <c r="F92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98" i="1" s="1"/>
  <c r="G98" i="1" s="1"/>
  <c r="H98" i="1" s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H9" i="1"/>
  <c r="F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tc={406B4E2F-147D-47CD-B9FE-56043FC721C1}</author>
  </authors>
  <commentList>
    <comment ref="B34" authorId="0" shapeId="0" xr:uid="{406B4E2F-147D-47CD-B9FE-56043FC721C1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Dostaliśmy ostatnio produkt równoważny i pracownicy kwestjonowali jakość. rodzaj/typ/marka jest istotne szczególnie przy przeprowadzaniu konserwacji takich urządzeń jak suwnice, gdzie często wprost dany konkretny produkt jest wskazany. mamy sprawdzone praktycznie, że zamiennik jest gorszy</t>
      </text>
    </comment>
  </commentList>
</comments>
</file>

<file path=xl/sharedStrings.xml><?xml version="1.0" encoding="utf-8"?>
<sst xmlns="http://schemas.openxmlformats.org/spreadsheetml/2006/main" count="195" uniqueCount="116">
  <si>
    <t>Lp.</t>
  </si>
  <si>
    <t>Nazwa asortymentu</t>
  </si>
  <si>
    <t xml:space="preserve">Jednostka miary </t>
  </si>
  <si>
    <t>Cena jednostkowa netto [PLN]</t>
  </si>
  <si>
    <t>Stawka podatku
VAT (%)</t>
  </si>
  <si>
    <t>op.</t>
  </si>
  <si>
    <t>Kołki rozporowe 8x40 S K NV do mocowania w materiałach z pustymi przestrzeniami. Opakowanie 8 szt.</t>
  </si>
  <si>
    <t>szt.</t>
  </si>
  <si>
    <t>Silikon sanitarny biały -  tuba, min. 250 ml</t>
  </si>
  <si>
    <t>Pistolet ręczny do silikonów w tubie</t>
  </si>
  <si>
    <t>Spray fluorescencyjny min.  0,5 l do znakowania drzew mix. kolor pomarańczowy, różowy i żółty</t>
  </si>
  <si>
    <t>Taśma malarska niebieska szer. min. 48 mm  - długość w rolce min. 50mb</t>
  </si>
  <si>
    <t>Folia malarska gruba do zabezpieczenia powierzchni - wym. min 4x5 m</t>
  </si>
  <si>
    <t>Wałek malarski do emulsji i farb lateksowych, szer. 18 cm, z rączką, do powierzchni gładkich</t>
  </si>
  <si>
    <t>Wałek malarski do emulsji i gruntowania, szer. 18 cm, z rączką, do powierzchni nierównych</t>
  </si>
  <si>
    <t>Dyspersyjna masa asfaltowo - kauczukowa do zabezpieczenia pokrycia dachowego 10 kg</t>
  </si>
  <si>
    <t>Pędzel ławkowiec 100mm x 30mm</t>
  </si>
  <si>
    <t>Pędzel ławkowiec 180mm x 75mm</t>
  </si>
  <si>
    <t>Taśma samoprzylepna zółto-czarna min. 30mb - ostrzegawcza mocną taśmą z miękkiego PCV o grubości 0,16mm z agresywnym klejem kauczukowym, szerokość rolki: 100mm, kolor skośnych pasów: żółto-czarne.</t>
  </si>
  <si>
    <t xml:space="preserve">Taśma ostrzegawcza biało- czerwona, odporna na działanie czynników atmosferycznych, bardzo wytrzymała i odporna na zrywanie, kombinacja dobrze widocznych kolorów zgodna z zasadami bezpieczeństwa, pasy w kierunku skośnym, taśma ostrzegawcza biało-czerwona, jednostronna, długośćw rolce: 100 m </t>
  </si>
  <si>
    <t>Łączna wartość netto</t>
  </si>
  <si>
    <t>VAT</t>
  </si>
  <si>
    <t>Łączna wartość brutto</t>
  </si>
  <si>
    <t xml:space="preserve">szt. </t>
  </si>
  <si>
    <t>Kołki rozporowe do szybkiego montażu 8x40 mm, opakowanie 100 szt.</t>
  </si>
  <si>
    <t>Impregrat do drewna ochronno-dekoracyjny, powłokotwórczy, kolor złoty dąb (lub podobny do uzgodnienia) - ochrona od UV, wody, wilgoci, matowe wykończenie, penetrujący, gwarancja ochrony min. 5 lat - 10 l</t>
  </si>
  <si>
    <t>Kuweta do wałka malarskiego min. 18 cm szer.</t>
  </si>
  <si>
    <t xml:space="preserve"> </t>
  </si>
  <si>
    <t>Farba lateksowa, biała, wewnętrzna do ścian i sufitów, odporna na zmywanie i szorowanie, nie kapiąca, mocne krycie, matowa, 10l</t>
  </si>
  <si>
    <t>Biała farba lateksowa z zastosowaniem do łazienki i kuchni, matowa - 5l</t>
  </si>
  <si>
    <t>Pedzel płaski do emulsji, szer. ok. 60mm</t>
  </si>
  <si>
    <t>Pędzel płaski do emulsji, szer. ok. 30mm</t>
  </si>
  <si>
    <t xml:space="preserve">Rozpuszczalnik do farb olejno-ftalowych, min. 0,5 l	</t>
  </si>
  <si>
    <t xml:space="preserve">Emalia olejno-ftalowa do drewna i metalu, kolor biały, MATOWA - op. 0,8l do 1l </t>
  </si>
  <si>
    <t>Kołki rozporowe do szybkiego montażu 6x40 mm, opakowanie 100 szt.</t>
  </si>
  <si>
    <t>Taśma monterska, jednostronnie klejąca, naprawcza mocna szer. 48 mm, szara / srebrna 25 m</t>
  </si>
  <si>
    <t xml:space="preserve">Taśma ostrzegawcza bhp samoprzylepna żółto-czarna 66m x 50mm </t>
  </si>
  <si>
    <t xml:space="preserve">Taśma ostrzegawcza bhp obustronny nadruk bez kleju,  biało-czerwona 100m x 80mm </t>
  </si>
  <si>
    <t xml:space="preserve">Taśma ostrzegawcza bhp bez kleju,  biało-czerwona 500m </t>
  </si>
  <si>
    <t>Spray do znakowania jaskrawy pomarańczowy fluorescencyjny 500ml</t>
  </si>
  <si>
    <t>Spray do znakowania drewna pomarańczowy 500ml</t>
  </si>
  <si>
    <t>Masa bitumiczna cało-powłokowa rozpuszczalnikowa do renowacji pokrycia dachowego z papy  20kg</t>
  </si>
  <si>
    <t xml:space="preserve">Szczotka dekarska ze zgarniaczem na kiju </t>
  </si>
  <si>
    <t>Cement 32.5R worek 25kg</t>
  </si>
  <si>
    <t xml:space="preserve">Plandeka PVC 650 g/m2 6mx8m jasny stonowany kolor, odporna na UV,  z otworami/oczkami </t>
  </si>
  <si>
    <t>Worki  polipropylenowe 50c80cm  30kg białe</t>
  </si>
  <si>
    <t>Worki  polipropylenowe 65x105cm  50kg białe</t>
  </si>
  <si>
    <t xml:space="preserve">Pędzel płaski 60mm </t>
  </si>
  <si>
    <t xml:space="preserve">Preparat wielofunkcyjny 250ml w areozolu </t>
  </si>
  <si>
    <t xml:space="preserve">Smar gęsty FAT 96 areozol 400m </t>
  </si>
  <si>
    <t>Kłódka patentowa żeliwna 50mm</t>
  </si>
  <si>
    <t>Identyfikator etykiety do kluczy dwustronne różne kolory</t>
  </si>
  <si>
    <t>Preparat gruntujący 5 l, do gruntowania powierzchni nadmiernie nasiąkliwych, ścian i posadzek pokrytych tynkami cementowymi oraz cementowo-wapiennymi, do zastosowania przy tynkach i gładziach gipsowych.</t>
  </si>
  <si>
    <t>Grunt do betonu-grunt głęboko penetrujący beton. Zastosowanie: wewnątrz i  zewnątrz.  Wydajność: 0,1 - 0,5 l/m².   Metoda aplikacji: pędzel.  Temperatura aplikacji:  temperatura od 10 st. C do 30 st. C. Czas schnięcia: do  2h.  Rodzaj opakowania: 10 l karnister</t>
  </si>
  <si>
    <t>cement portlandzki CEM I 32,5 R   (worek 25 kg)</t>
  </si>
  <si>
    <t>worek</t>
  </si>
  <si>
    <t>Farba okrętowa antykorozyjna farba na rdzę kolor RAL 7004   opak. 5L</t>
  </si>
  <si>
    <t>Krawędziaki 10x10x400cm</t>
  </si>
  <si>
    <t>Polimerowa guma pęczniejąca wym. 20 x 20 mm – 5 mb</t>
  </si>
  <si>
    <t>kg</t>
  </si>
  <si>
    <t>ark.</t>
  </si>
  <si>
    <t xml:space="preserve">Miara zwijana 3m/12.7mm obudowa plastikowa </t>
  </si>
  <si>
    <t>kpl</t>
  </si>
  <si>
    <t>Gwóźdż 4x100, stalowy. Łeb płaski.  (kg)</t>
  </si>
  <si>
    <t>Gwóźdż 3x80, stalowy. Łeb płaski.  (kg)</t>
  </si>
  <si>
    <t>Farba podkładowa miniowa do metalu (puszka 1 l) - kolor czerwony</t>
  </si>
  <si>
    <t>Impregnat do drewna - kolor ciemny (opakowania 1 l)</t>
  </si>
  <si>
    <t>Masa-kit uszczelniający poliuretanowy do dylatacji (opakowwanie 600 ml)</t>
  </si>
  <si>
    <t>Nakrętki M10 (kg)</t>
  </si>
  <si>
    <t>Kołki rozporowe o średnicy 10 mm i długości 100 mm  (opakowanie po 25 szt.)</t>
  </si>
  <si>
    <t>Silikon sanitarny przeźroczysty -  tuba (280 ml)</t>
  </si>
  <si>
    <t>Opaski zaciskowe (trytytki) 200 mm x 100 szt.</t>
  </si>
  <si>
    <t>Opaski zaciskowe (trytytki) 300 mm x 100 szt.</t>
  </si>
  <si>
    <t>Papier ścierny wodoodporny 230 x 280 mm o różnej gramaturze-mix (ark.)</t>
  </si>
  <si>
    <t>Pianka montażowa niskorozprężalna - tuba (750 ml)</t>
  </si>
  <si>
    <t>Nakrętki M6 DIN 934 (kg)</t>
  </si>
  <si>
    <t>Podkładki powiększone DIN 9021 M6  (kg)</t>
  </si>
  <si>
    <t>Nakrętki M8 DIN 934 (kg)</t>
  </si>
  <si>
    <t>Podkładki powiększone DIN 9021 M8  (kg)</t>
  </si>
  <si>
    <t>Nakrętki M10  DIN 934 (kg)</t>
  </si>
  <si>
    <t>Podkładki powiększone DIN 9021 M10  (kg)</t>
  </si>
  <si>
    <t>Nakrętki M12  DIN 934 (kg)</t>
  </si>
  <si>
    <t>Spray fluorescencyjny min.  0,5 l do znakowania drzew mix. kolor pomarańczowy, różowy i żółty (szt.)</t>
  </si>
  <si>
    <t>Szczotka ręczna, stalowa (szt.)</t>
  </si>
  <si>
    <t>Taśma malarska 48 mm x 50 m (szt.)</t>
  </si>
  <si>
    <t xml:space="preserve">Rozpuszczalnik uniwersalny (opakowanie 1l)	</t>
  </si>
  <si>
    <t>Zaprawa klejowa do płytek (worek 25 kg)</t>
  </si>
  <si>
    <t>Zestaw opasek metalowych zaciskowych, ślimakowych, różne rozmiary, 26 szt  (komplet)</t>
  </si>
  <si>
    <t>Taśma ostrzegawcza biało- czerwona, pakowana w pudełko o gr. min. 50 mikronów, szer.  70 mm, dł. 100 m (szt)</t>
  </si>
  <si>
    <t>1.</t>
  </si>
  <si>
    <t>2.</t>
  </si>
  <si>
    <t>3.</t>
  </si>
  <si>
    <t>4.</t>
  </si>
  <si>
    <t>5.</t>
  </si>
  <si>
    <t>6.</t>
  </si>
  <si>
    <t>7.</t>
  </si>
  <si>
    <t>8.</t>
  </si>
  <si>
    <r>
      <t xml:space="preserve">Wartość netto [PLN] 
</t>
    </r>
    <r>
      <rPr>
        <sz val="10"/>
        <color theme="1"/>
        <rFont val="Calibri"/>
        <family val="2"/>
        <charset val="238"/>
        <scheme val="minor"/>
      </rPr>
      <t>(kol.4 x kol.5)</t>
    </r>
  </si>
  <si>
    <r>
      <t xml:space="preserve">Wartość jednostkowa brutto [PLN]
</t>
    </r>
    <r>
      <rPr>
        <sz val="10"/>
        <color theme="1"/>
        <rFont val="Calibri"/>
        <family val="2"/>
        <charset val="238"/>
        <scheme val="minor"/>
      </rPr>
      <t>kol.5 + (kol.5 x kol.7)</t>
    </r>
  </si>
  <si>
    <r>
      <rPr>
        <b/>
        <sz val="14"/>
        <color theme="1"/>
        <rFont val="Calibri"/>
        <family val="2"/>
        <charset val="238"/>
        <scheme val="minor"/>
      </rPr>
      <t>Formularz asortymentowo-cenowy / część 2 - ZZ w Sieradzu</t>
    </r>
    <r>
      <rPr>
        <sz val="14"/>
        <color theme="1"/>
        <rFont val="Calibri"/>
        <family val="2"/>
        <charset val="238"/>
        <scheme val="minor"/>
      </rPr>
      <t xml:space="preserve">
Dostawy materiałów budowlanych oraz chemii budowlanej na potrzeby RZGW w Poznaniu</t>
    </r>
  </si>
  <si>
    <t>podpis kwalifikowany</t>
  </si>
  <si>
    <t>Niniejszy załącznik winien być sporządzony w postaci elektronicznej i opatrzony kwalifikowanym podpisem elektronicznym osoby upoważnionej</t>
  </si>
  <si>
    <t xml:space="preserve">Ilość </t>
  </si>
  <si>
    <t>Farba emulsyjna biała (wiaderko 10l)</t>
  </si>
  <si>
    <r>
      <t xml:space="preserve">Śruba </t>
    </r>
    <r>
      <rPr>
        <sz val="10"/>
        <color rgb="FF0070C0"/>
        <rFont val="Calibri"/>
        <family val="2"/>
        <charset val="238"/>
      </rPr>
      <t>Ø 6mm</t>
    </r>
    <r>
      <rPr>
        <sz val="10"/>
        <color rgb="FF0070C0"/>
        <rFont val="Calibri"/>
        <family val="2"/>
        <charset val="238"/>
        <scheme val="minor"/>
      </rPr>
      <t> 6-kątna z gwintem na całej długości L=40mm powłoka ochronna - cynk  kl. 8.8</t>
    </r>
  </si>
  <si>
    <r>
      <t xml:space="preserve">Śruba </t>
    </r>
    <r>
      <rPr>
        <sz val="10"/>
        <color rgb="FF0070C0"/>
        <rFont val="Calibri"/>
        <family val="2"/>
        <charset val="238"/>
      </rPr>
      <t>Ø 6mm</t>
    </r>
    <r>
      <rPr>
        <sz val="10"/>
        <color rgb="FF0070C0"/>
        <rFont val="Calibri"/>
        <family val="2"/>
        <charset val="238"/>
        <scheme val="minor"/>
      </rPr>
      <t xml:space="preserve">  6-kątna z gwintem na całej długości L=60mm powłoka ochronna - cynk  kl. 8.8</t>
    </r>
  </si>
  <si>
    <r>
      <t xml:space="preserve">Śruba </t>
    </r>
    <r>
      <rPr>
        <sz val="10"/>
        <color rgb="FF0070C0"/>
        <rFont val="Calibri"/>
        <family val="2"/>
        <charset val="238"/>
      </rPr>
      <t>Ø 6mm</t>
    </r>
    <r>
      <rPr>
        <sz val="10"/>
        <color rgb="FF0070C0"/>
        <rFont val="Calibri"/>
        <family val="2"/>
        <charset val="238"/>
        <scheme val="minor"/>
      </rPr>
      <t> 6-kątna z gwintem na całej długości L=80mm powłoka ochronna - cynk  kl. 8.8 (kg)</t>
    </r>
  </si>
  <si>
    <r>
      <t xml:space="preserve">Śruba </t>
    </r>
    <r>
      <rPr>
        <sz val="10"/>
        <color rgb="FF0070C0"/>
        <rFont val="Calibri"/>
        <family val="2"/>
        <charset val="238"/>
      </rPr>
      <t>Ø 8mm</t>
    </r>
    <r>
      <rPr>
        <sz val="10"/>
        <color rgb="FF0070C0"/>
        <rFont val="Calibri"/>
        <family val="2"/>
        <charset val="238"/>
        <scheme val="minor"/>
      </rPr>
      <t xml:space="preserve">  6-kątna z gwintem na całej długości L=60mm powłoka ochronna - cynk  kl. 8.8</t>
    </r>
  </si>
  <si>
    <r>
      <t xml:space="preserve">Śruba </t>
    </r>
    <r>
      <rPr>
        <sz val="10"/>
        <color rgb="FF0070C0"/>
        <rFont val="Calibri"/>
        <family val="2"/>
        <charset val="238"/>
      </rPr>
      <t>Ø 8mm</t>
    </r>
    <r>
      <rPr>
        <sz val="10"/>
        <color rgb="FF0070C0"/>
        <rFont val="Calibri"/>
        <family val="2"/>
        <charset val="238"/>
        <scheme val="minor"/>
      </rPr>
      <t xml:space="preserve">  6-kątna z gwintem na całej długości L=80mm powłoka ochronna - cynk  kl. 8.8</t>
    </r>
  </si>
  <si>
    <r>
      <t xml:space="preserve">Śruba </t>
    </r>
    <r>
      <rPr>
        <sz val="10"/>
        <color rgb="FF0070C0"/>
        <rFont val="Calibri"/>
        <family val="2"/>
        <charset val="238"/>
      </rPr>
      <t>Ø 8mm</t>
    </r>
    <r>
      <rPr>
        <sz val="10"/>
        <color rgb="FF0070C0"/>
        <rFont val="Calibri"/>
        <family val="2"/>
        <charset val="238"/>
        <scheme val="minor"/>
      </rPr>
      <t xml:space="preserve">  6-kątna z gwintem na całej długości L=100mm powłoka ochronna - cynk  kl. 8.8</t>
    </r>
  </si>
  <si>
    <r>
      <t xml:space="preserve">Śruba </t>
    </r>
    <r>
      <rPr>
        <sz val="10"/>
        <color rgb="FF0070C0"/>
        <rFont val="Calibri"/>
        <family val="2"/>
        <charset val="238"/>
      </rPr>
      <t>Ø 10mm</t>
    </r>
    <r>
      <rPr>
        <sz val="10"/>
        <color rgb="FF0070C0"/>
        <rFont val="Calibri"/>
        <family val="2"/>
        <charset val="238"/>
        <scheme val="minor"/>
      </rPr>
      <t xml:space="preserve">  6-kątna z gwintem na całej długości L=60mm powłoka ochronna - cynk  kl. 8.8</t>
    </r>
  </si>
  <si>
    <r>
      <t xml:space="preserve">Śruba </t>
    </r>
    <r>
      <rPr>
        <sz val="10"/>
        <color rgb="FF0070C0"/>
        <rFont val="Calibri"/>
        <family val="2"/>
        <charset val="238"/>
      </rPr>
      <t>Ø 10mm</t>
    </r>
    <r>
      <rPr>
        <sz val="10"/>
        <color rgb="FF0070C0"/>
        <rFont val="Calibri"/>
        <family val="2"/>
        <charset val="238"/>
        <scheme val="minor"/>
      </rPr>
      <t xml:space="preserve">  6-kątna z gwintem na całej długości L=80mm powłoka ochronna - cynk  kl. 8.8</t>
    </r>
  </si>
  <si>
    <r>
      <t xml:space="preserve">Śruba </t>
    </r>
    <r>
      <rPr>
        <sz val="10"/>
        <color rgb="FF0070C0"/>
        <rFont val="Calibri"/>
        <family val="2"/>
        <charset val="238"/>
      </rPr>
      <t>Ø 10mm</t>
    </r>
    <r>
      <rPr>
        <sz val="10"/>
        <color rgb="FF0070C0"/>
        <rFont val="Calibri"/>
        <family val="2"/>
        <charset val="238"/>
        <scheme val="minor"/>
      </rPr>
      <t xml:space="preserve">  6-kątna z gwintem na całej długości L=100mm powłoka ochronna - cynk  kl. 8.8</t>
    </r>
  </si>
  <si>
    <r>
      <t xml:space="preserve">Śruba </t>
    </r>
    <r>
      <rPr>
        <sz val="10"/>
        <color rgb="FF0070C0"/>
        <rFont val="Calibri"/>
        <family val="2"/>
        <charset val="238"/>
      </rPr>
      <t>Ø 12mm</t>
    </r>
    <r>
      <rPr>
        <sz val="10"/>
        <color rgb="FF0070C0"/>
        <rFont val="Calibri"/>
        <family val="2"/>
        <charset val="238"/>
        <scheme val="minor"/>
      </rPr>
      <t xml:space="preserve">  6-kątna z gwintem na całej długości L=60mm powłoka ochronna - cynk  kl. 8.8</t>
    </r>
  </si>
  <si>
    <r>
      <t xml:space="preserve">Śruba </t>
    </r>
    <r>
      <rPr>
        <sz val="10"/>
        <color rgb="FF0070C0"/>
        <rFont val="Calibri"/>
        <family val="2"/>
        <charset val="238"/>
      </rPr>
      <t>Ø 12mm</t>
    </r>
    <r>
      <rPr>
        <sz val="10"/>
        <color rgb="FF0070C0"/>
        <rFont val="Calibri"/>
        <family val="2"/>
        <charset val="238"/>
        <scheme val="minor"/>
      </rPr>
      <t xml:space="preserve">  6-kątna z gwintem na całej długości L=80mm powłoka ochronna - cynk  kl. 8.8</t>
    </r>
  </si>
  <si>
    <r>
      <t xml:space="preserve">Śruba </t>
    </r>
    <r>
      <rPr>
        <sz val="10"/>
        <color rgb="FF0070C0"/>
        <rFont val="Calibri"/>
        <family val="2"/>
        <charset val="238"/>
      </rPr>
      <t>Ø 12mm</t>
    </r>
    <r>
      <rPr>
        <sz val="10"/>
        <color rgb="FF0070C0"/>
        <rFont val="Calibri"/>
        <family val="2"/>
        <charset val="238"/>
        <scheme val="minor"/>
      </rPr>
      <t xml:space="preserve">  6-kątna z gwintem na całej długości L=100mm powłoka ochronna - cynk  kl. 8.8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</si>
</sst>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#,##0.00_ ;\-#,##0.00\ 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</font>
    <font>
      <i/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sz val="10"/>
      <color rgb="FF0070C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3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9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8" fontId="3" fillId="0" borderId="0" xfId="0" applyNumberFormat="1" applyFont="1" applyBorder="1"/>
    <xf numFmtId="44" fontId="3" fillId="0" borderId="0" xfId="0" applyNumberFormat="1" applyFont="1" applyBorder="1" applyAlignment="1">
      <alignment horizontal="center" vertical="center" wrapText="1"/>
    </xf>
    <xf numFmtId="9" fontId="3" fillId="0" borderId="0" xfId="0" applyNumberFormat="1" applyFont="1" applyBorder="1"/>
    <xf numFmtId="44" fontId="3" fillId="0" borderId="1" xfId="1" applyFont="1" applyFill="1" applyBorder="1" applyAlignment="1" applyProtection="1">
      <alignment horizontal="right" vertical="center" wrapText="1"/>
      <protection locked="0"/>
    </xf>
    <xf numFmtId="9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right" vertical="center" wrapText="1"/>
      <protection locked="0"/>
    </xf>
    <xf numFmtId="9" fontId="5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4" fontId="5" fillId="0" borderId="1" xfId="1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Border="1" applyAlignment="1" applyProtection="1">
      <alignment horizontal="right" vertical="center" wrapText="1"/>
      <protection locked="0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8" fontId="3" fillId="0" borderId="1" xfId="0" applyNumberFormat="1" applyFont="1" applyBorder="1" applyAlignment="1" applyProtection="1">
      <alignment vertical="center"/>
      <protection locked="0"/>
    </xf>
    <xf numFmtId="9" fontId="3" fillId="0" borderId="1" xfId="0" applyNumberFormat="1" applyFont="1" applyBorder="1" applyAlignment="1" applyProtection="1">
      <alignment vertical="center"/>
      <protection locked="0"/>
    </xf>
    <xf numFmtId="0" fontId="15" fillId="0" borderId="0" xfId="0" applyFont="1"/>
    <xf numFmtId="165" fontId="3" fillId="0" borderId="1" xfId="0" applyNumberFormat="1" applyFont="1" applyBorder="1" applyAlignment="1" applyProtection="1">
      <alignment horizontal="right" vertical="center" wrapText="1"/>
      <protection locked="0"/>
    </xf>
    <xf numFmtId="0" fontId="14" fillId="0" borderId="0" xfId="0" applyFont="1" applyAlignment="1">
      <alignment horizontal="center"/>
    </xf>
    <xf numFmtId="164" fontId="1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12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10"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2258900</xdr:colOff>
      <xdr:row>4</xdr:row>
      <xdr:rowOff>66675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EF6B4EF6-BC4C-4C0E-9548-B41D4A2BFE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97050" cy="8286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2258900</xdr:colOff>
      <xdr:row>4</xdr:row>
      <xdr:rowOff>66675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C2D2DC20-1F1B-4360-8734-1C07368BC0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97050" cy="82867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Karol Szczygieł" id="{0E5848FE-7BE9-4FCC-ABB0-E84C465295A7}" userId="Karol Szczygieł" providerId="Non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34" dT="2022-03-17T11:56:41.71" personId="{0E5848FE-7BE9-4FCC-ABB0-E84C465295A7}" id="{406B4E2F-147D-47CD-B9FE-56043FC721C1}">
    <text>Dostaliśmy ostatnio produkt równoważny i pracownicy kwestjonowali jakość. rodzaj/typ/marka jest istotne szczególnie przy przeprowadzaniu konserwacji takich urządzeń jak suwnice, gdzie często wprost dany konkretny produkt jest wskazany. mamy sprawdzone praktycznie, że zamiennik jest gorszy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290B0-1434-4EFC-A8E1-8C3BBE5B1A6D}">
  <dimension ref="A1:M108"/>
  <sheetViews>
    <sheetView showGridLines="0" tabSelected="1" view="pageBreakPreview" topLeftCell="A73" zoomScaleNormal="100" zoomScaleSheetLayoutView="100" workbookViewId="0">
      <selection activeCell="F83" sqref="F83"/>
    </sheetView>
  </sheetViews>
  <sheetFormatPr defaultRowHeight="15" x14ac:dyDescent="0.25"/>
  <cols>
    <col min="1" max="1" width="6.5703125" customWidth="1"/>
    <col min="2" max="2" width="55.28515625" customWidth="1"/>
    <col min="3" max="3" width="9.42578125" customWidth="1"/>
    <col min="4" max="4" width="10" customWidth="1"/>
    <col min="5" max="5" width="17.42578125" style="22" customWidth="1"/>
    <col min="6" max="6" width="21.28515625" customWidth="1"/>
    <col min="7" max="7" width="15.42578125" customWidth="1"/>
    <col min="8" max="8" width="22" customWidth="1"/>
    <col min="9" max="9" width="29" customWidth="1"/>
  </cols>
  <sheetData>
    <row r="1" spans="1:13" x14ac:dyDescent="0.25">
      <c r="A1" s="1"/>
      <c r="B1" s="2"/>
      <c r="C1" s="2"/>
      <c r="D1" s="2"/>
      <c r="E1" s="21"/>
      <c r="F1" s="3"/>
      <c r="G1" s="3"/>
      <c r="H1" s="1"/>
      <c r="I1" s="3"/>
    </row>
    <row r="2" spans="1:13" x14ac:dyDescent="0.25">
      <c r="A2" s="1"/>
      <c r="B2" s="2"/>
      <c r="C2" s="2"/>
      <c r="D2" s="2"/>
      <c r="E2" s="21"/>
      <c r="F2" s="3"/>
      <c r="G2" s="67"/>
      <c r="H2" s="67"/>
    </row>
    <row r="3" spans="1:13" x14ac:dyDescent="0.25">
      <c r="A3" s="1"/>
      <c r="B3" s="2"/>
      <c r="C3" s="2"/>
      <c r="D3" s="2"/>
      <c r="E3" s="21"/>
      <c r="F3" s="3"/>
      <c r="G3" s="3"/>
      <c r="H3" s="1"/>
      <c r="I3" s="3"/>
    </row>
    <row r="4" spans="1:13" x14ac:dyDescent="0.25">
      <c r="A4" s="1"/>
      <c r="B4" s="2"/>
      <c r="C4" s="2"/>
      <c r="D4" s="2"/>
      <c r="E4" s="21"/>
      <c r="F4" s="3"/>
      <c r="G4" s="3"/>
      <c r="H4" s="1"/>
      <c r="I4" s="3"/>
    </row>
    <row r="5" spans="1:13" ht="47.25" customHeight="1" x14ac:dyDescent="0.25">
      <c r="A5" s="70" t="s">
        <v>99</v>
      </c>
      <c r="B5" s="70"/>
      <c r="C5" s="70"/>
      <c r="D5" s="70"/>
      <c r="E5" s="70"/>
      <c r="F5" s="70"/>
      <c r="G5" s="70"/>
      <c r="H5" s="70"/>
      <c r="I5" s="12"/>
    </row>
    <row r="6" spans="1:13" ht="10.5" customHeight="1" x14ac:dyDescent="0.25">
      <c r="A6" s="4"/>
      <c r="B6" s="4"/>
      <c r="C6" s="4"/>
      <c r="D6" s="4"/>
      <c r="E6" s="20"/>
      <c r="F6" s="4"/>
      <c r="G6" s="4"/>
      <c r="H6" s="4"/>
      <c r="I6" s="5"/>
    </row>
    <row r="7" spans="1:13" ht="38.25" x14ac:dyDescent="0.25">
      <c r="A7" s="6" t="s">
        <v>0</v>
      </c>
      <c r="B7" s="6" t="s">
        <v>1</v>
      </c>
      <c r="C7" s="7" t="s">
        <v>2</v>
      </c>
      <c r="D7" s="7" t="s">
        <v>102</v>
      </c>
      <c r="E7" s="8" t="s">
        <v>3</v>
      </c>
      <c r="F7" s="8" t="s">
        <v>97</v>
      </c>
      <c r="G7" s="7" t="s">
        <v>4</v>
      </c>
      <c r="H7" s="8" t="s">
        <v>98</v>
      </c>
      <c r="I7" s="9"/>
    </row>
    <row r="8" spans="1:13" s="34" customFormat="1" ht="12.75" x14ac:dyDescent="0.2">
      <c r="A8" s="53" t="s">
        <v>89</v>
      </c>
      <c r="B8" s="53" t="s">
        <v>90</v>
      </c>
      <c r="C8" s="54" t="s">
        <v>91</v>
      </c>
      <c r="D8" s="54" t="s">
        <v>92</v>
      </c>
      <c r="E8" s="54" t="s">
        <v>93</v>
      </c>
      <c r="F8" s="54" t="s">
        <v>94</v>
      </c>
      <c r="G8" s="54" t="s">
        <v>95</v>
      </c>
      <c r="H8" s="54" t="s">
        <v>96</v>
      </c>
    </row>
    <row r="9" spans="1:13" s="9" customFormat="1" ht="25.5" x14ac:dyDescent="0.25">
      <c r="A9" s="10">
        <v>1</v>
      </c>
      <c r="B9" s="14" t="s">
        <v>34</v>
      </c>
      <c r="C9" s="13" t="s">
        <v>5</v>
      </c>
      <c r="D9" s="16">
        <v>3</v>
      </c>
      <c r="E9" s="41"/>
      <c r="F9" s="64">
        <f>D9*E9</f>
        <v>0</v>
      </c>
      <c r="G9" s="42"/>
      <c r="H9" s="64">
        <f>E9+(E9*G9)</f>
        <v>0</v>
      </c>
      <c r="I9" s="32"/>
      <c r="J9" s="32"/>
    </row>
    <row r="10" spans="1:13" s="9" customFormat="1" ht="25.5" x14ac:dyDescent="0.25">
      <c r="A10" s="10">
        <v>2</v>
      </c>
      <c r="B10" s="14" t="s">
        <v>24</v>
      </c>
      <c r="C10" s="13" t="s">
        <v>5</v>
      </c>
      <c r="D10" s="16">
        <v>3</v>
      </c>
      <c r="E10" s="41"/>
      <c r="F10" s="64">
        <f t="shared" ref="F10:F73" si="0">D10*E10</f>
        <v>0</v>
      </c>
      <c r="G10" s="42"/>
      <c r="H10" s="64">
        <f t="shared" ref="H10:H73" si="1">E10+(E10*G10)</f>
        <v>0</v>
      </c>
      <c r="I10" s="32"/>
      <c r="J10" s="32"/>
      <c r="M10" s="9" t="s">
        <v>27</v>
      </c>
    </row>
    <row r="11" spans="1:13" s="9" customFormat="1" ht="30.75" customHeight="1" x14ac:dyDescent="0.25">
      <c r="A11" s="10">
        <v>3</v>
      </c>
      <c r="B11" s="14" t="s">
        <v>6</v>
      </c>
      <c r="C11" s="13" t="s">
        <v>5</v>
      </c>
      <c r="D11" s="16">
        <v>8</v>
      </c>
      <c r="E11" s="41"/>
      <c r="F11" s="64">
        <f t="shared" si="0"/>
        <v>0</v>
      </c>
      <c r="G11" s="42"/>
      <c r="H11" s="64">
        <f>E11+(E11*G11)</f>
        <v>0</v>
      </c>
      <c r="I11" s="32"/>
      <c r="J11" s="32"/>
    </row>
    <row r="12" spans="1:13" s="18" customFormat="1" ht="24" customHeight="1" x14ac:dyDescent="0.25">
      <c r="A12" s="10">
        <v>4</v>
      </c>
      <c r="B12" s="15" t="s">
        <v>32</v>
      </c>
      <c r="C12" s="10" t="s">
        <v>7</v>
      </c>
      <c r="D12" s="10">
        <v>6</v>
      </c>
      <c r="E12" s="41"/>
      <c r="F12" s="64">
        <f t="shared" si="0"/>
        <v>0</v>
      </c>
      <c r="G12" s="42"/>
      <c r="H12" s="64">
        <f t="shared" si="1"/>
        <v>0</v>
      </c>
      <c r="I12" s="32"/>
      <c r="J12" s="32"/>
    </row>
    <row r="13" spans="1:13" s="9" customFormat="1" ht="22.5" customHeight="1" x14ac:dyDescent="0.25">
      <c r="A13" s="10">
        <v>5</v>
      </c>
      <c r="B13" s="15" t="s">
        <v>8</v>
      </c>
      <c r="C13" s="10" t="s">
        <v>7</v>
      </c>
      <c r="D13" s="10">
        <v>6</v>
      </c>
      <c r="E13" s="41"/>
      <c r="F13" s="64">
        <f t="shared" si="0"/>
        <v>0</v>
      </c>
      <c r="G13" s="42"/>
      <c r="H13" s="64">
        <f t="shared" si="1"/>
        <v>0</v>
      </c>
      <c r="I13" s="32"/>
      <c r="J13" s="32"/>
    </row>
    <row r="14" spans="1:13" s="9" customFormat="1" ht="20.25" customHeight="1" x14ac:dyDescent="0.25">
      <c r="A14" s="10">
        <v>6</v>
      </c>
      <c r="B14" s="15" t="s">
        <v>9</v>
      </c>
      <c r="C14" s="10" t="s">
        <v>7</v>
      </c>
      <c r="D14" s="10">
        <v>1</v>
      </c>
      <c r="E14" s="41"/>
      <c r="F14" s="64">
        <f t="shared" si="0"/>
        <v>0</v>
      </c>
      <c r="G14" s="42"/>
      <c r="H14" s="64">
        <f t="shared" si="1"/>
        <v>0</v>
      </c>
      <c r="I14" s="32"/>
      <c r="J14" s="32"/>
    </row>
    <row r="15" spans="1:13" s="9" customFormat="1" ht="25.5" x14ac:dyDescent="0.25">
      <c r="A15" s="10">
        <v>7</v>
      </c>
      <c r="B15" s="15" t="s">
        <v>10</v>
      </c>
      <c r="C15" s="10" t="s">
        <v>7</v>
      </c>
      <c r="D15" s="10">
        <v>30</v>
      </c>
      <c r="E15" s="41"/>
      <c r="F15" s="64">
        <f t="shared" si="0"/>
        <v>0</v>
      </c>
      <c r="G15" s="42"/>
      <c r="H15" s="64">
        <f t="shared" si="1"/>
        <v>0</v>
      </c>
      <c r="I15" s="32"/>
      <c r="J15" s="32"/>
    </row>
    <row r="16" spans="1:13" s="9" customFormat="1" ht="25.5" x14ac:dyDescent="0.25">
      <c r="A16" s="10">
        <v>8</v>
      </c>
      <c r="B16" s="15" t="s">
        <v>35</v>
      </c>
      <c r="C16" s="10" t="s">
        <v>7</v>
      </c>
      <c r="D16" s="10">
        <v>4</v>
      </c>
      <c r="E16" s="41"/>
      <c r="F16" s="64">
        <f t="shared" si="0"/>
        <v>0</v>
      </c>
      <c r="G16" s="42"/>
      <c r="H16" s="64">
        <f t="shared" si="1"/>
        <v>0</v>
      </c>
      <c r="I16" s="32"/>
      <c r="J16" s="32"/>
    </row>
    <row r="17" spans="1:10" s="9" customFormat="1" ht="25.5" x14ac:dyDescent="0.25">
      <c r="A17" s="10">
        <v>9</v>
      </c>
      <c r="B17" s="15" t="s">
        <v>11</v>
      </c>
      <c r="C17" s="10" t="s">
        <v>7</v>
      </c>
      <c r="D17" s="10">
        <v>15</v>
      </c>
      <c r="E17" s="41"/>
      <c r="F17" s="64">
        <f t="shared" si="0"/>
        <v>0</v>
      </c>
      <c r="G17" s="42"/>
      <c r="H17" s="64">
        <f t="shared" si="1"/>
        <v>0</v>
      </c>
      <c r="I17" s="32"/>
      <c r="J17" s="32"/>
    </row>
    <row r="18" spans="1:10" s="9" customFormat="1" ht="25.5" x14ac:dyDescent="0.25">
      <c r="A18" s="10">
        <v>10</v>
      </c>
      <c r="B18" s="15" t="s">
        <v>28</v>
      </c>
      <c r="C18" s="11" t="s">
        <v>7</v>
      </c>
      <c r="D18" s="17">
        <v>10</v>
      </c>
      <c r="E18" s="43"/>
      <c r="F18" s="64">
        <f t="shared" si="0"/>
        <v>0</v>
      </c>
      <c r="G18" s="44"/>
      <c r="H18" s="64">
        <f t="shared" si="1"/>
        <v>0</v>
      </c>
      <c r="I18" s="32"/>
      <c r="J18" s="32"/>
    </row>
    <row r="19" spans="1:10" s="9" customFormat="1" ht="27" customHeight="1" x14ac:dyDescent="0.25">
      <c r="A19" s="10">
        <v>11</v>
      </c>
      <c r="B19" s="23" t="s">
        <v>33</v>
      </c>
      <c r="C19" s="24" t="s">
        <v>7</v>
      </c>
      <c r="D19" s="25">
        <v>6</v>
      </c>
      <c r="E19" s="45"/>
      <c r="F19" s="64">
        <f t="shared" si="0"/>
        <v>0</v>
      </c>
      <c r="G19" s="46"/>
      <c r="H19" s="64">
        <f t="shared" si="1"/>
        <v>0</v>
      </c>
      <c r="I19" s="32"/>
      <c r="J19" s="32"/>
    </row>
    <row r="20" spans="1:10" s="18" customFormat="1" ht="25.5" x14ac:dyDescent="0.25">
      <c r="A20" s="10">
        <v>12</v>
      </c>
      <c r="B20" s="26" t="s">
        <v>29</v>
      </c>
      <c r="C20" s="27" t="s">
        <v>7</v>
      </c>
      <c r="D20" s="27">
        <v>3</v>
      </c>
      <c r="E20" s="47"/>
      <c r="F20" s="64">
        <f t="shared" si="0"/>
        <v>0</v>
      </c>
      <c r="G20" s="48"/>
      <c r="H20" s="64">
        <f t="shared" si="1"/>
        <v>0</v>
      </c>
      <c r="I20" s="33"/>
      <c r="J20" s="32"/>
    </row>
    <row r="21" spans="1:10" s="18" customFormat="1" ht="54.75" customHeight="1" x14ac:dyDescent="0.25">
      <c r="A21" s="10">
        <v>13</v>
      </c>
      <c r="B21" s="26" t="s">
        <v>52</v>
      </c>
      <c r="C21" s="27" t="s">
        <v>7</v>
      </c>
      <c r="D21" s="27">
        <v>1</v>
      </c>
      <c r="E21" s="47"/>
      <c r="F21" s="64">
        <f t="shared" si="0"/>
        <v>0</v>
      </c>
      <c r="G21" s="46"/>
      <c r="H21" s="64">
        <f t="shared" si="1"/>
        <v>0</v>
      </c>
      <c r="I21" s="33"/>
      <c r="J21" s="32"/>
    </row>
    <row r="22" spans="1:10" s="9" customFormat="1" ht="25.5" x14ac:dyDescent="0.25">
      <c r="A22" s="10">
        <v>14</v>
      </c>
      <c r="B22" s="23" t="s">
        <v>12</v>
      </c>
      <c r="C22" s="24" t="s">
        <v>7</v>
      </c>
      <c r="D22" s="25">
        <v>10</v>
      </c>
      <c r="E22" s="45"/>
      <c r="F22" s="64">
        <f t="shared" si="0"/>
        <v>0</v>
      </c>
      <c r="G22" s="48"/>
      <c r="H22" s="64">
        <f t="shared" si="1"/>
        <v>0</v>
      </c>
      <c r="I22" s="32"/>
      <c r="J22" s="32"/>
    </row>
    <row r="23" spans="1:10" s="9" customFormat="1" ht="25.5" x14ac:dyDescent="0.25">
      <c r="A23" s="10">
        <v>15</v>
      </c>
      <c r="B23" s="23" t="s">
        <v>13</v>
      </c>
      <c r="C23" s="24" t="s">
        <v>7</v>
      </c>
      <c r="D23" s="25">
        <v>6</v>
      </c>
      <c r="E23" s="45"/>
      <c r="F23" s="64">
        <f t="shared" si="0"/>
        <v>0</v>
      </c>
      <c r="G23" s="46"/>
      <c r="H23" s="64">
        <f t="shared" si="1"/>
        <v>0</v>
      </c>
      <c r="I23" s="32"/>
      <c r="J23" s="32"/>
    </row>
    <row r="24" spans="1:10" s="9" customFormat="1" ht="25.5" x14ac:dyDescent="0.25">
      <c r="A24" s="10">
        <v>16</v>
      </c>
      <c r="B24" s="23" t="s">
        <v>14</v>
      </c>
      <c r="C24" s="24" t="s">
        <v>7</v>
      </c>
      <c r="D24" s="25">
        <v>6</v>
      </c>
      <c r="E24" s="45"/>
      <c r="F24" s="64">
        <f t="shared" si="0"/>
        <v>0</v>
      </c>
      <c r="G24" s="48"/>
      <c r="H24" s="64">
        <f t="shared" si="1"/>
        <v>0</v>
      </c>
      <c r="I24" s="32"/>
      <c r="J24" s="32"/>
    </row>
    <row r="25" spans="1:10" s="18" customFormat="1" ht="25.5" customHeight="1" x14ac:dyDescent="0.25">
      <c r="A25" s="10">
        <v>17</v>
      </c>
      <c r="B25" s="23" t="s">
        <v>26</v>
      </c>
      <c r="C25" s="24" t="s">
        <v>7</v>
      </c>
      <c r="D25" s="25">
        <v>4</v>
      </c>
      <c r="E25" s="45"/>
      <c r="F25" s="64">
        <f t="shared" si="0"/>
        <v>0</v>
      </c>
      <c r="G25" s="48"/>
      <c r="H25" s="64">
        <f t="shared" si="1"/>
        <v>0</v>
      </c>
      <c r="I25" s="32"/>
      <c r="J25" s="32"/>
    </row>
    <row r="26" spans="1:10" s="9" customFormat="1" ht="24" customHeight="1" x14ac:dyDescent="0.25">
      <c r="A26" s="10">
        <v>18</v>
      </c>
      <c r="B26" s="26" t="s">
        <v>16</v>
      </c>
      <c r="C26" s="27" t="s">
        <v>7</v>
      </c>
      <c r="D26" s="27">
        <v>3</v>
      </c>
      <c r="E26" s="47"/>
      <c r="F26" s="64">
        <f t="shared" si="0"/>
        <v>0</v>
      </c>
      <c r="G26" s="46"/>
      <c r="H26" s="64">
        <f t="shared" si="1"/>
        <v>0</v>
      </c>
      <c r="I26" s="33"/>
      <c r="J26" s="32"/>
    </row>
    <row r="27" spans="1:10" s="9" customFormat="1" ht="24.75" customHeight="1" x14ac:dyDescent="0.25">
      <c r="A27" s="10">
        <v>19</v>
      </c>
      <c r="B27" s="26" t="s">
        <v>17</v>
      </c>
      <c r="C27" s="28" t="s">
        <v>7</v>
      </c>
      <c r="D27" s="28">
        <v>2</v>
      </c>
      <c r="E27" s="47"/>
      <c r="F27" s="64">
        <f t="shared" si="0"/>
        <v>0</v>
      </c>
      <c r="G27" s="49"/>
      <c r="H27" s="64">
        <f t="shared" si="1"/>
        <v>0</v>
      </c>
      <c r="I27" s="33"/>
      <c r="J27" s="32"/>
    </row>
    <row r="28" spans="1:10" s="18" customFormat="1" ht="25.5" customHeight="1" x14ac:dyDescent="0.25">
      <c r="A28" s="10">
        <v>20</v>
      </c>
      <c r="B28" s="26" t="s">
        <v>30</v>
      </c>
      <c r="C28" s="28" t="s">
        <v>7</v>
      </c>
      <c r="D28" s="28">
        <v>4</v>
      </c>
      <c r="E28" s="47"/>
      <c r="F28" s="64">
        <f t="shared" si="0"/>
        <v>0</v>
      </c>
      <c r="G28" s="46"/>
      <c r="H28" s="64">
        <f t="shared" si="1"/>
        <v>0</v>
      </c>
      <c r="I28" s="33"/>
      <c r="J28" s="32"/>
    </row>
    <row r="29" spans="1:10" s="18" customFormat="1" ht="27" customHeight="1" x14ac:dyDescent="0.25">
      <c r="A29" s="10">
        <v>21</v>
      </c>
      <c r="B29" s="26" t="s">
        <v>31</v>
      </c>
      <c r="C29" s="28" t="s">
        <v>7</v>
      </c>
      <c r="D29" s="28">
        <v>4</v>
      </c>
      <c r="E29" s="47"/>
      <c r="F29" s="64">
        <f t="shared" si="0"/>
        <v>0</v>
      </c>
      <c r="G29" s="49"/>
      <c r="H29" s="64">
        <f t="shared" si="1"/>
        <v>0</v>
      </c>
      <c r="I29" s="33"/>
      <c r="J29" s="32"/>
    </row>
    <row r="30" spans="1:10" s="9" customFormat="1" ht="26.25" customHeight="1" x14ac:dyDescent="0.25">
      <c r="A30" s="10">
        <v>22</v>
      </c>
      <c r="B30" s="26" t="s">
        <v>15</v>
      </c>
      <c r="C30" s="27" t="s">
        <v>7</v>
      </c>
      <c r="D30" s="27">
        <v>2</v>
      </c>
      <c r="E30" s="47"/>
      <c r="F30" s="64">
        <f t="shared" si="0"/>
        <v>0</v>
      </c>
      <c r="G30" s="46"/>
      <c r="H30" s="64">
        <f t="shared" si="1"/>
        <v>0</v>
      </c>
      <c r="I30" s="33"/>
      <c r="J30" s="32"/>
    </row>
    <row r="31" spans="1:10" s="9" customFormat="1" ht="52.5" customHeight="1" x14ac:dyDescent="0.25">
      <c r="A31" s="10">
        <v>23</v>
      </c>
      <c r="B31" s="55" t="s">
        <v>18</v>
      </c>
      <c r="C31" s="27" t="s">
        <v>7</v>
      </c>
      <c r="D31" s="27">
        <v>8</v>
      </c>
      <c r="E31" s="47"/>
      <c r="F31" s="64">
        <f t="shared" si="0"/>
        <v>0</v>
      </c>
      <c r="G31" s="48"/>
      <c r="H31" s="64">
        <f t="shared" si="1"/>
        <v>0</v>
      </c>
      <c r="I31" s="32"/>
      <c r="J31" s="32"/>
    </row>
    <row r="32" spans="1:10" s="9" customFormat="1" ht="75" customHeight="1" x14ac:dyDescent="0.25">
      <c r="A32" s="10">
        <v>24</v>
      </c>
      <c r="B32" s="55" t="s">
        <v>19</v>
      </c>
      <c r="C32" s="28" t="s">
        <v>7</v>
      </c>
      <c r="D32" s="28">
        <v>10</v>
      </c>
      <c r="E32" s="41"/>
      <c r="F32" s="64">
        <f t="shared" si="0"/>
        <v>0</v>
      </c>
      <c r="G32" s="50"/>
      <c r="H32" s="64">
        <f t="shared" si="1"/>
        <v>0</v>
      </c>
      <c r="I32" s="32"/>
      <c r="J32" s="32"/>
    </row>
    <row r="33" spans="1:10" s="19" customFormat="1" ht="54" customHeight="1" x14ac:dyDescent="0.25">
      <c r="A33" s="10">
        <v>25</v>
      </c>
      <c r="B33" s="56" t="s">
        <v>25</v>
      </c>
      <c r="C33" s="17" t="s">
        <v>23</v>
      </c>
      <c r="D33" s="17">
        <v>2</v>
      </c>
      <c r="E33" s="43"/>
      <c r="F33" s="64">
        <f t="shared" si="0"/>
        <v>0</v>
      </c>
      <c r="G33" s="42"/>
      <c r="H33" s="64">
        <f t="shared" si="1"/>
        <v>0</v>
      </c>
      <c r="I33" s="32"/>
      <c r="J33" s="32"/>
    </row>
    <row r="34" spans="1:10" s="19" customFormat="1" ht="24" customHeight="1" x14ac:dyDescent="0.25">
      <c r="A34" s="10">
        <v>26</v>
      </c>
      <c r="B34" s="57" t="s">
        <v>49</v>
      </c>
      <c r="C34" s="10" t="s">
        <v>7</v>
      </c>
      <c r="D34" s="10">
        <v>2</v>
      </c>
      <c r="E34" s="51"/>
      <c r="F34" s="64">
        <f t="shared" si="0"/>
        <v>0</v>
      </c>
      <c r="G34" s="42"/>
      <c r="H34" s="64">
        <f t="shared" si="1"/>
        <v>0</v>
      </c>
      <c r="I34" s="33"/>
      <c r="J34" s="32"/>
    </row>
    <row r="35" spans="1:10" s="19" customFormat="1" ht="24" customHeight="1" x14ac:dyDescent="0.25">
      <c r="A35" s="10">
        <v>27</v>
      </c>
      <c r="B35" s="58" t="s">
        <v>48</v>
      </c>
      <c r="C35" s="10" t="s">
        <v>7</v>
      </c>
      <c r="D35" s="10">
        <v>2</v>
      </c>
      <c r="E35" s="51"/>
      <c r="F35" s="64">
        <f t="shared" si="0"/>
        <v>0</v>
      </c>
      <c r="G35" s="42"/>
      <c r="H35" s="64">
        <f t="shared" si="1"/>
        <v>0</v>
      </c>
      <c r="I35" s="33"/>
      <c r="J35" s="32"/>
    </row>
    <row r="36" spans="1:10" s="19" customFormat="1" ht="27" customHeight="1" x14ac:dyDescent="0.25">
      <c r="A36" s="10">
        <v>28</v>
      </c>
      <c r="B36" s="30" t="s">
        <v>36</v>
      </c>
      <c r="C36" s="10" t="s">
        <v>7</v>
      </c>
      <c r="D36" s="10">
        <v>2</v>
      </c>
      <c r="E36" s="51"/>
      <c r="F36" s="64">
        <f t="shared" si="0"/>
        <v>0</v>
      </c>
      <c r="G36" s="42"/>
      <c r="H36" s="64">
        <f t="shared" si="1"/>
        <v>0</v>
      </c>
      <c r="I36" s="33"/>
      <c r="J36" s="32"/>
    </row>
    <row r="37" spans="1:10" s="19" customFormat="1" ht="25.5" customHeight="1" x14ac:dyDescent="0.25">
      <c r="A37" s="10">
        <v>29</v>
      </c>
      <c r="B37" s="30" t="s">
        <v>37</v>
      </c>
      <c r="C37" s="10" t="s">
        <v>7</v>
      </c>
      <c r="D37" s="10">
        <v>4</v>
      </c>
      <c r="E37" s="51"/>
      <c r="F37" s="64">
        <f t="shared" si="0"/>
        <v>0</v>
      </c>
      <c r="G37" s="42"/>
      <c r="H37" s="64">
        <f t="shared" si="1"/>
        <v>0</v>
      </c>
      <c r="I37" s="33"/>
      <c r="J37" s="32"/>
    </row>
    <row r="38" spans="1:10" s="19" customFormat="1" ht="23.25" customHeight="1" x14ac:dyDescent="0.25">
      <c r="A38" s="10">
        <v>30</v>
      </c>
      <c r="B38" s="30" t="s">
        <v>38</v>
      </c>
      <c r="C38" s="10" t="s">
        <v>7</v>
      </c>
      <c r="D38" s="10">
        <v>2</v>
      </c>
      <c r="E38" s="51"/>
      <c r="F38" s="64">
        <f t="shared" si="0"/>
        <v>0</v>
      </c>
      <c r="G38" s="42"/>
      <c r="H38" s="64">
        <f t="shared" si="1"/>
        <v>0</v>
      </c>
      <c r="I38" s="33"/>
      <c r="J38" s="32"/>
    </row>
    <row r="39" spans="1:10" s="19" customFormat="1" ht="21.75" customHeight="1" x14ac:dyDescent="0.25">
      <c r="A39" s="10">
        <v>31</v>
      </c>
      <c r="B39" s="30" t="s">
        <v>50</v>
      </c>
      <c r="C39" s="10" t="s">
        <v>7</v>
      </c>
      <c r="D39" s="10">
        <v>5</v>
      </c>
      <c r="E39" s="51"/>
      <c r="F39" s="64">
        <f t="shared" si="0"/>
        <v>0</v>
      </c>
      <c r="G39" s="42"/>
      <c r="H39" s="64">
        <f t="shared" si="1"/>
        <v>0</v>
      </c>
      <c r="I39" s="33"/>
      <c r="J39" s="32"/>
    </row>
    <row r="40" spans="1:10" s="19" customFormat="1" ht="20.25" customHeight="1" x14ac:dyDescent="0.25">
      <c r="A40" s="10">
        <v>32</v>
      </c>
      <c r="B40" s="30" t="s">
        <v>51</v>
      </c>
      <c r="C40" s="10" t="s">
        <v>7</v>
      </c>
      <c r="D40" s="10">
        <v>30</v>
      </c>
      <c r="E40" s="51"/>
      <c r="F40" s="64">
        <f t="shared" si="0"/>
        <v>0</v>
      </c>
      <c r="G40" s="42"/>
      <c r="H40" s="64">
        <f t="shared" si="1"/>
        <v>0</v>
      </c>
      <c r="I40" s="33"/>
      <c r="J40" s="32"/>
    </row>
    <row r="41" spans="1:10" s="19" customFormat="1" ht="27.75" customHeight="1" x14ac:dyDescent="0.25">
      <c r="A41" s="10">
        <v>33</v>
      </c>
      <c r="B41" s="30" t="s">
        <v>39</v>
      </c>
      <c r="C41" s="10" t="s">
        <v>7</v>
      </c>
      <c r="D41" s="10">
        <v>2</v>
      </c>
      <c r="E41" s="51"/>
      <c r="F41" s="64">
        <f t="shared" si="0"/>
        <v>0</v>
      </c>
      <c r="G41" s="42"/>
      <c r="H41" s="64">
        <f t="shared" si="1"/>
        <v>0</v>
      </c>
      <c r="I41" s="33"/>
      <c r="J41" s="32"/>
    </row>
    <row r="42" spans="1:10" s="19" customFormat="1" ht="21" customHeight="1" x14ac:dyDescent="0.25">
      <c r="A42" s="10">
        <v>34</v>
      </c>
      <c r="B42" s="30" t="s">
        <v>40</v>
      </c>
      <c r="C42" s="10" t="s">
        <v>7</v>
      </c>
      <c r="D42" s="10">
        <v>2</v>
      </c>
      <c r="E42" s="51"/>
      <c r="F42" s="64">
        <f t="shared" si="0"/>
        <v>0</v>
      </c>
      <c r="G42" s="42"/>
      <c r="H42" s="64">
        <f t="shared" si="1"/>
        <v>0</v>
      </c>
      <c r="I42" s="33"/>
      <c r="J42" s="32"/>
    </row>
    <row r="43" spans="1:10" s="19" customFormat="1" ht="26.25" customHeight="1" x14ac:dyDescent="0.25">
      <c r="A43" s="10">
        <v>35</v>
      </c>
      <c r="B43" s="30" t="s">
        <v>41</v>
      </c>
      <c r="C43" s="10" t="s">
        <v>7</v>
      </c>
      <c r="D43" s="10">
        <v>12</v>
      </c>
      <c r="E43" s="51"/>
      <c r="F43" s="64">
        <f t="shared" si="0"/>
        <v>0</v>
      </c>
      <c r="G43" s="42"/>
      <c r="H43" s="64">
        <f t="shared" si="1"/>
        <v>0</v>
      </c>
      <c r="I43" s="33"/>
      <c r="J43" s="32"/>
    </row>
    <row r="44" spans="1:10" s="19" customFormat="1" ht="25.5" customHeight="1" x14ac:dyDescent="0.25">
      <c r="A44" s="10">
        <v>36</v>
      </c>
      <c r="B44" s="30" t="s">
        <v>42</v>
      </c>
      <c r="C44" s="10" t="s">
        <v>7</v>
      </c>
      <c r="D44" s="10">
        <v>2</v>
      </c>
      <c r="E44" s="51"/>
      <c r="F44" s="64">
        <f t="shared" si="0"/>
        <v>0</v>
      </c>
      <c r="G44" s="42"/>
      <c r="H44" s="64">
        <f t="shared" si="1"/>
        <v>0</v>
      </c>
      <c r="I44" s="33"/>
      <c r="J44" s="32"/>
    </row>
    <row r="45" spans="1:10" s="19" customFormat="1" ht="24.75" customHeight="1" x14ac:dyDescent="0.25">
      <c r="A45" s="10">
        <v>37</v>
      </c>
      <c r="B45" s="30" t="s">
        <v>43</v>
      </c>
      <c r="C45" s="10" t="s">
        <v>7</v>
      </c>
      <c r="D45" s="10">
        <v>4</v>
      </c>
      <c r="E45" s="51"/>
      <c r="F45" s="64">
        <f t="shared" si="0"/>
        <v>0</v>
      </c>
      <c r="G45" s="42"/>
      <c r="H45" s="64">
        <f t="shared" si="1"/>
        <v>0</v>
      </c>
      <c r="I45" s="33"/>
      <c r="J45" s="32"/>
    </row>
    <row r="46" spans="1:10" s="19" customFormat="1" ht="26.25" customHeight="1" x14ac:dyDescent="0.25">
      <c r="A46" s="10">
        <v>38</v>
      </c>
      <c r="B46" s="30" t="s">
        <v>44</v>
      </c>
      <c r="C46" s="10" t="s">
        <v>7</v>
      </c>
      <c r="D46" s="10">
        <v>1</v>
      </c>
      <c r="E46" s="51"/>
      <c r="F46" s="64">
        <f t="shared" si="0"/>
        <v>0</v>
      </c>
      <c r="G46" s="42"/>
      <c r="H46" s="64">
        <f t="shared" si="1"/>
        <v>0</v>
      </c>
      <c r="I46" s="33"/>
      <c r="J46" s="32"/>
    </row>
    <row r="47" spans="1:10" s="19" customFormat="1" ht="23.25" customHeight="1" x14ac:dyDescent="0.25">
      <c r="A47" s="10">
        <v>39</v>
      </c>
      <c r="B47" s="30" t="s">
        <v>45</v>
      </c>
      <c r="C47" s="10" t="s">
        <v>7</v>
      </c>
      <c r="D47" s="10">
        <v>100</v>
      </c>
      <c r="E47" s="51"/>
      <c r="F47" s="64">
        <f t="shared" si="0"/>
        <v>0</v>
      </c>
      <c r="G47" s="42"/>
      <c r="H47" s="64">
        <f t="shared" si="1"/>
        <v>0</v>
      </c>
      <c r="I47" s="33"/>
      <c r="J47" s="32"/>
    </row>
    <row r="48" spans="1:10" s="19" customFormat="1" ht="22.5" customHeight="1" x14ac:dyDescent="0.25">
      <c r="A48" s="10">
        <v>40</v>
      </c>
      <c r="B48" s="30" t="s">
        <v>46</v>
      </c>
      <c r="C48" s="10" t="s">
        <v>7</v>
      </c>
      <c r="D48" s="10">
        <v>100</v>
      </c>
      <c r="E48" s="51"/>
      <c r="F48" s="64">
        <f t="shared" si="0"/>
        <v>0</v>
      </c>
      <c r="G48" s="42"/>
      <c r="H48" s="64">
        <f t="shared" si="1"/>
        <v>0</v>
      </c>
      <c r="I48" s="33"/>
      <c r="J48" s="32"/>
    </row>
    <row r="49" spans="1:10" s="19" customFormat="1" ht="24" customHeight="1" x14ac:dyDescent="0.25">
      <c r="A49" s="10">
        <v>41</v>
      </c>
      <c r="B49" s="30" t="s">
        <v>47</v>
      </c>
      <c r="C49" s="10" t="s">
        <v>7</v>
      </c>
      <c r="D49" s="10">
        <v>2</v>
      </c>
      <c r="E49" s="51"/>
      <c r="F49" s="64">
        <f t="shared" si="0"/>
        <v>0</v>
      </c>
      <c r="G49" s="42"/>
      <c r="H49" s="64">
        <f t="shared" si="1"/>
        <v>0</v>
      </c>
      <c r="I49" s="33"/>
      <c r="J49" s="32"/>
    </row>
    <row r="50" spans="1:10" s="29" customFormat="1" ht="57" customHeight="1" x14ac:dyDescent="0.25">
      <c r="A50" s="10">
        <v>42</v>
      </c>
      <c r="B50" s="30" t="s">
        <v>53</v>
      </c>
      <c r="C50" s="10" t="s">
        <v>5</v>
      </c>
      <c r="D50" s="10">
        <v>1</v>
      </c>
      <c r="E50" s="51"/>
      <c r="F50" s="64">
        <f t="shared" si="0"/>
        <v>0</v>
      </c>
      <c r="G50" s="42"/>
      <c r="H50" s="64">
        <f t="shared" si="1"/>
        <v>0</v>
      </c>
      <c r="I50" s="33"/>
      <c r="J50" s="32"/>
    </row>
    <row r="51" spans="1:10" s="19" customFormat="1" ht="18.75" customHeight="1" x14ac:dyDescent="0.25">
      <c r="A51" s="10">
        <v>43</v>
      </c>
      <c r="B51" s="30" t="s">
        <v>54</v>
      </c>
      <c r="C51" s="10" t="s">
        <v>55</v>
      </c>
      <c r="D51" s="10">
        <v>10</v>
      </c>
      <c r="E51" s="51"/>
      <c r="F51" s="64">
        <f t="shared" si="0"/>
        <v>0</v>
      </c>
      <c r="G51" s="42"/>
      <c r="H51" s="64">
        <f t="shared" si="1"/>
        <v>0</v>
      </c>
      <c r="I51" s="33"/>
      <c r="J51" s="32"/>
    </row>
    <row r="52" spans="1:10" s="29" customFormat="1" ht="25.5" customHeight="1" x14ac:dyDescent="0.25">
      <c r="A52" s="10">
        <v>44</v>
      </c>
      <c r="B52" s="30" t="s">
        <v>56</v>
      </c>
      <c r="C52" s="10" t="s">
        <v>5</v>
      </c>
      <c r="D52" s="10">
        <v>3</v>
      </c>
      <c r="E52" s="51"/>
      <c r="F52" s="64">
        <f t="shared" si="0"/>
        <v>0</v>
      </c>
      <c r="G52" s="42"/>
      <c r="H52" s="64">
        <f t="shared" si="1"/>
        <v>0</v>
      </c>
      <c r="I52" s="33"/>
      <c r="J52" s="32"/>
    </row>
    <row r="53" spans="1:10" s="29" customFormat="1" ht="25.5" customHeight="1" x14ac:dyDescent="0.25">
      <c r="A53" s="10">
        <v>45</v>
      </c>
      <c r="B53" s="30" t="s">
        <v>65</v>
      </c>
      <c r="C53" s="10" t="s">
        <v>5</v>
      </c>
      <c r="D53" s="10">
        <v>3</v>
      </c>
      <c r="E53" s="51"/>
      <c r="F53" s="64">
        <f t="shared" si="0"/>
        <v>0</v>
      </c>
      <c r="G53" s="42"/>
      <c r="H53" s="64">
        <f t="shared" si="1"/>
        <v>0</v>
      </c>
      <c r="I53" s="33"/>
      <c r="J53" s="32"/>
    </row>
    <row r="54" spans="1:10" s="29" customFormat="1" ht="20.25" customHeight="1" x14ac:dyDescent="0.25">
      <c r="A54" s="10">
        <v>46</v>
      </c>
      <c r="B54" s="30" t="s">
        <v>66</v>
      </c>
      <c r="C54" s="10" t="s">
        <v>5</v>
      </c>
      <c r="D54" s="10">
        <v>5</v>
      </c>
      <c r="E54" s="51"/>
      <c r="F54" s="64">
        <f t="shared" si="0"/>
        <v>0</v>
      </c>
      <c r="G54" s="42"/>
      <c r="H54" s="64">
        <f t="shared" si="1"/>
        <v>0</v>
      </c>
      <c r="I54" s="33"/>
      <c r="J54" s="32"/>
    </row>
    <row r="55" spans="1:10" s="29" customFormat="1" ht="18" customHeight="1" x14ac:dyDescent="0.25">
      <c r="A55" s="10">
        <v>47</v>
      </c>
      <c r="B55" s="30" t="s">
        <v>57</v>
      </c>
      <c r="C55" s="10" t="s">
        <v>7</v>
      </c>
      <c r="D55" s="10">
        <v>4</v>
      </c>
      <c r="E55" s="51"/>
      <c r="F55" s="64">
        <f t="shared" si="0"/>
        <v>0</v>
      </c>
      <c r="G55" s="42"/>
      <c r="H55" s="64">
        <f t="shared" si="1"/>
        <v>0</v>
      </c>
      <c r="I55" s="33"/>
      <c r="J55" s="32"/>
    </row>
    <row r="56" spans="1:10" s="29" customFormat="1" ht="20.25" customHeight="1" x14ac:dyDescent="0.25">
      <c r="A56" s="10">
        <v>48</v>
      </c>
      <c r="B56" s="30" t="s">
        <v>58</v>
      </c>
      <c r="C56" s="10" t="s">
        <v>5</v>
      </c>
      <c r="D56" s="10">
        <v>2</v>
      </c>
      <c r="E56" s="51"/>
      <c r="F56" s="64">
        <f t="shared" si="0"/>
        <v>0</v>
      </c>
      <c r="G56" s="42"/>
      <c r="H56" s="64">
        <f t="shared" si="1"/>
        <v>0</v>
      </c>
      <c r="I56" s="33"/>
      <c r="J56" s="32"/>
    </row>
    <row r="57" spans="1:10" s="29" customFormat="1" ht="26.25" customHeight="1" x14ac:dyDescent="0.25">
      <c r="A57" s="10">
        <v>49</v>
      </c>
      <c r="B57" s="30" t="s">
        <v>67</v>
      </c>
      <c r="C57" s="10" t="s">
        <v>5</v>
      </c>
      <c r="D57" s="10">
        <v>4</v>
      </c>
      <c r="E57" s="51"/>
      <c r="F57" s="64">
        <f t="shared" si="0"/>
        <v>0</v>
      </c>
      <c r="G57" s="42"/>
      <c r="H57" s="64">
        <f t="shared" si="1"/>
        <v>0</v>
      </c>
      <c r="I57" s="33"/>
      <c r="J57" s="32"/>
    </row>
    <row r="58" spans="1:10" s="29" customFormat="1" ht="20.25" customHeight="1" x14ac:dyDescent="0.25">
      <c r="A58" s="10">
        <v>50</v>
      </c>
      <c r="B58" s="30" t="s">
        <v>68</v>
      </c>
      <c r="C58" s="10" t="s">
        <v>59</v>
      </c>
      <c r="D58" s="10">
        <v>5</v>
      </c>
      <c r="E58" s="51"/>
      <c r="F58" s="64">
        <f t="shared" si="0"/>
        <v>0</v>
      </c>
      <c r="G58" s="42"/>
      <c r="H58" s="64">
        <f t="shared" si="1"/>
        <v>0</v>
      </c>
      <c r="I58" s="33"/>
      <c r="J58" s="32"/>
    </row>
    <row r="59" spans="1:10" s="29" customFormat="1" ht="25.5" customHeight="1" x14ac:dyDescent="0.25">
      <c r="A59" s="10">
        <v>51</v>
      </c>
      <c r="B59" s="30" t="s">
        <v>69</v>
      </c>
      <c r="C59" s="10" t="s">
        <v>5</v>
      </c>
      <c r="D59" s="10">
        <v>2</v>
      </c>
      <c r="E59" s="51"/>
      <c r="F59" s="64">
        <f t="shared" si="0"/>
        <v>0</v>
      </c>
      <c r="G59" s="42"/>
      <c r="H59" s="64">
        <f t="shared" si="1"/>
        <v>0</v>
      </c>
      <c r="I59" s="33"/>
      <c r="J59" s="32"/>
    </row>
    <row r="60" spans="1:10" s="29" customFormat="1" ht="21" customHeight="1" x14ac:dyDescent="0.25">
      <c r="A60" s="10">
        <v>52</v>
      </c>
      <c r="B60" s="30" t="s">
        <v>70</v>
      </c>
      <c r="C60" s="10" t="s">
        <v>5</v>
      </c>
      <c r="D60" s="10">
        <v>2</v>
      </c>
      <c r="E60" s="51"/>
      <c r="F60" s="64">
        <f t="shared" si="0"/>
        <v>0</v>
      </c>
      <c r="G60" s="42"/>
      <c r="H60" s="64">
        <f t="shared" si="1"/>
        <v>0</v>
      </c>
      <c r="I60" s="33"/>
      <c r="J60" s="32"/>
    </row>
    <row r="61" spans="1:10" s="29" customFormat="1" ht="20.25" customHeight="1" x14ac:dyDescent="0.25">
      <c r="A61" s="10">
        <v>53</v>
      </c>
      <c r="B61" s="30" t="s">
        <v>71</v>
      </c>
      <c r="C61" s="10" t="s">
        <v>7</v>
      </c>
      <c r="D61" s="10">
        <v>1</v>
      </c>
      <c r="E61" s="51"/>
      <c r="F61" s="64">
        <f t="shared" si="0"/>
        <v>0</v>
      </c>
      <c r="G61" s="42"/>
      <c r="H61" s="64">
        <f t="shared" si="1"/>
        <v>0</v>
      </c>
      <c r="I61" s="33"/>
      <c r="J61" s="32"/>
    </row>
    <row r="62" spans="1:10" s="29" customFormat="1" ht="20.25" customHeight="1" x14ac:dyDescent="0.25">
      <c r="A62" s="10">
        <v>54</v>
      </c>
      <c r="B62" s="30" t="s">
        <v>72</v>
      </c>
      <c r="C62" s="10" t="s">
        <v>7</v>
      </c>
      <c r="D62" s="10">
        <v>1</v>
      </c>
      <c r="E62" s="51"/>
      <c r="F62" s="64">
        <f t="shared" si="0"/>
        <v>0</v>
      </c>
      <c r="G62" s="42"/>
      <c r="H62" s="64">
        <f t="shared" si="1"/>
        <v>0</v>
      </c>
      <c r="I62" s="33"/>
      <c r="J62" s="32"/>
    </row>
    <row r="63" spans="1:10" s="29" customFormat="1" ht="26.25" customHeight="1" x14ac:dyDescent="0.25">
      <c r="A63" s="10">
        <v>55</v>
      </c>
      <c r="B63" s="30" t="s">
        <v>73</v>
      </c>
      <c r="C63" s="10" t="s">
        <v>60</v>
      </c>
      <c r="D63" s="10">
        <v>10</v>
      </c>
      <c r="E63" s="51"/>
      <c r="F63" s="64">
        <f t="shared" si="0"/>
        <v>0</v>
      </c>
      <c r="G63" s="42"/>
      <c r="H63" s="64">
        <f t="shared" si="1"/>
        <v>0</v>
      </c>
      <c r="I63" s="33"/>
      <c r="J63" s="32"/>
    </row>
    <row r="64" spans="1:10" s="29" customFormat="1" ht="23.25" customHeight="1" x14ac:dyDescent="0.25">
      <c r="A64" s="10">
        <v>56</v>
      </c>
      <c r="B64" s="30" t="s">
        <v>74</v>
      </c>
      <c r="C64" s="10" t="s">
        <v>5</v>
      </c>
      <c r="D64" s="10">
        <v>4</v>
      </c>
      <c r="E64" s="51"/>
      <c r="F64" s="64">
        <f t="shared" si="0"/>
        <v>0</v>
      </c>
      <c r="G64" s="42"/>
      <c r="H64" s="64">
        <f t="shared" si="1"/>
        <v>0</v>
      </c>
      <c r="I64" s="33"/>
      <c r="J64" s="32"/>
    </row>
    <row r="65" spans="1:10" s="29" customFormat="1" ht="28.5" customHeight="1" x14ac:dyDescent="0.25">
      <c r="A65" s="10">
        <v>57</v>
      </c>
      <c r="B65" s="71" t="s">
        <v>104</v>
      </c>
      <c r="C65" s="10" t="s">
        <v>59</v>
      </c>
      <c r="D65" s="10">
        <v>2</v>
      </c>
      <c r="E65" s="51"/>
      <c r="F65" s="64">
        <f t="shared" si="0"/>
        <v>0</v>
      </c>
      <c r="G65" s="42"/>
      <c r="H65" s="64">
        <f t="shared" si="1"/>
        <v>0</v>
      </c>
      <c r="I65" s="33"/>
      <c r="J65" s="32"/>
    </row>
    <row r="66" spans="1:10" s="29" customFormat="1" ht="30" customHeight="1" x14ac:dyDescent="0.25">
      <c r="A66" s="10">
        <v>58</v>
      </c>
      <c r="B66" s="71" t="s">
        <v>105</v>
      </c>
      <c r="C66" s="10" t="s">
        <v>59</v>
      </c>
      <c r="D66" s="10">
        <v>2</v>
      </c>
      <c r="E66" s="51"/>
      <c r="F66" s="64">
        <f t="shared" si="0"/>
        <v>0</v>
      </c>
      <c r="G66" s="42"/>
      <c r="H66" s="64">
        <f t="shared" si="1"/>
        <v>0</v>
      </c>
      <c r="I66" s="33"/>
      <c r="J66" s="32"/>
    </row>
    <row r="67" spans="1:10" s="29" customFormat="1" ht="30" customHeight="1" x14ac:dyDescent="0.25">
      <c r="A67" s="10">
        <v>59</v>
      </c>
      <c r="B67" s="71" t="s">
        <v>106</v>
      </c>
      <c r="C67" s="10" t="s">
        <v>59</v>
      </c>
      <c r="D67" s="10">
        <v>3</v>
      </c>
      <c r="E67" s="51"/>
      <c r="F67" s="64">
        <f t="shared" si="0"/>
        <v>0</v>
      </c>
      <c r="G67" s="42"/>
      <c r="H67" s="64">
        <f t="shared" si="1"/>
        <v>0</v>
      </c>
      <c r="I67" s="33"/>
      <c r="J67" s="32"/>
    </row>
    <row r="68" spans="1:10" s="29" customFormat="1" ht="21" customHeight="1" x14ac:dyDescent="0.25">
      <c r="A68" s="10">
        <v>60</v>
      </c>
      <c r="B68" s="30" t="s">
        <v>75</v>
      </c>
      <c r="C68" s="10" t="s">
        <v>59</v>
      </c>
      <c r="D68" s="10">
        <v>4</v>
      </c>
      <c r="E68" s="51"/>
      <c r="F68" s="64">
        <f t="shared" si="0"/>
        <v>0</v>
      </c>
      <c r="G68" s="42"/>
      <c r="H68" s="64">
        <f t="shared" si="1"/>
        <v>0</v>
      </c>
      <c r="I68" s="33"/>
      <c r="J68" s="32"/>
    </row>
    <row r="69" spans="1:10" s="29" customFormat="1" ht="18.75" customHeight="1" x14ac:dyDescent="0.25">
      <c r="A69" s="10">
        <v>61</v>
      </c>
      <c r="B69" s="30" t="s">
        <v>76</v>
      </c>
      <c r="C69" s="10" t="s">
        <v>59</v>
      </c>
      <c r="D69" s="10">
        <v>2</v>
      </c>
      <c r="E69" s="51"/>
      <c r="F69" s="64">
        <f t="shared" si="0"/>
        <v>0</v>
      </c>
      <c r="G69" s="42"/>
      <c r="H69" s="64">
        <f t="shared" si="1"/>
        <v>0</v>
      </c>
      <c r="I69" s="33"/>
      <c r="J69" s="32"/>
    </row>
    <row r="70" spans="1:10" s="29" customFormat="1" ht="27" customHeight="1" x14ac:dyDescent="0.25">
      <c r="A70" s="10">
        <v>62</v>
      </c>
      <c r="B70" s="71" t="s">
        <v>107</v>
      </c>
      <c r="C70" s="10" t="s">
        <v>59</v>
      </c>
      <c r="D70" s="10">
        <v>2</v>
      </c>
      <c r="E70" s="51"/>
      <c r="F70" s="64">
        <f t="shared" si="0"/>
        <v>0</v>
      </c>
      <c r="G70" s="42"/>
      <c r="H70" s="64">
        <f t="shared" si="1"/>
        <v>0</v>
      </c>
      <c r="I70" s="33"/>
      <c r="J70" s="32"/>
    </row>
    <row r="71" spans="1:10" s="29" customFormat="1" ht="27.75" customHeight="1" x14ac:dyDescent="0.25">
      <c r="A71" s="10">
        <v>63</v>
      </c>
      <c r="B71" s="71" t="s">
        <v>108</v>
      </c>
      <c r="C71" s="10" t="s">
        <v>59</v>
      </c>
      <c r="D71" s="10">
        <v>2</v>
      </c>
      <c r="E71" s="51"/>
      <c r="F71" s="64">
        <f t="shared" si="0"/>
        <v>0</v>
      </c>
      <c r="G71" s="42"/>
      <c r="H71" s="64">
        <f t="shared" si="1"/>
        <v>0</v>
      </c>
      <c r="I71" s="33"/>
      <c r="J71" s="32"/>
    </row>
    <row r="72" spans="1:10" s="29" customFormat="1" ht="29.25" customHeight="1" x14ac:dyDescent="0.25">
      <c r="A72" s="10">
        <v>64</v>
      </c>
      <c r="B72" s="71" t="s">
        <v>109</v>
      </c>
      <c r="C72" s="10" t="s">
        <v>59</v>
      </c>
      <c r="D72" s="10">
        <v>3</v>
      </c>
      <c r="E72" s="51"/>
      <c r="F72" s="64">
        <f t="shared" si="0"/>
        <v>0</v>
      </c>
      <c r="G72" s="42"/>
      <c r="H72" s="64">
        <f t="shared" si="1"/>
        <v>0</v>
      </c>
      <c r="I72" s="33"/>
      <c r="J72" s="32"/>
    </row>
    <row r="73" spans="1:10" s="29" customFormat="1" ht="16.5" customHeight="1" x14ac:dyDescent="0.25">
      <c r="A73" s="10">
        <v>65</v>
      </c>
      <c r="B73" s="30" t="s">
        <v>77</v>
      </c>
      <c r="C73" s="10" t="s">
        <v>59</v>
      </c>
      <c r="D73" s="10">
        <v>4</v>
      </c>
      <c r="E73" s="51"/>
      <c r="F73" s="64">
        <f t="shared" si="0"/>
        <v>0</v>
      </c>
      <c r="G73" s="42"/>
      <c r="H73" s="64">
        <f t="shared" si="1"/>
        <v>0</v>
      </c>
      <c r="I73" s="33"/>
      <c r="J73" s="32"/>
    </row>
    <row r="74" spans="1:10" s="29" customFormat="1" ht="20.25" customHeight="1" x14ac:dyDescent="0.25">
      <c r="A74" s="10">
        <v>66</v>
      </c>
      <c r="B74" s="30" t="s">
        <v>78</v>
      </c>
      <c r="C74" s="10" t="s">
        <v>59</v>
      </c>
      <c r="D74" s="10">
        <v>2</v>
      </c>
      <c r="E74" s="51"/>
      <c r="F74" s="64">
        <f t="shared" ref="F74:F94" si="2">D74*E74</f>
        <v>0</v>
      </c>
      <c r="G74" s="42"/>
      <c r="H74" s="64">
        <f t="shared" ref="H74:H94" si="3">E74+(E74*G74)</f>
        <v>0</v>
      </c>
      <c r="I74" s="33"/>
      <c r="J74" s="32"/>
    </row>
    <row r="75" spans="1:10" s="29" customFormat="1" ht="27.75" customHeight="1" x14ac:dyDescent="0.25">
      <c r="A75" s="10">
        <v>67</v>
      </c>
      <c r="B75" s="71" t="s">
        <v>110</v>
      </c>
      <c r="C75" s="10" t="s">
        <v>59</v>
      </c>
      <c r="D75" s="10">
        <v>2</v>
      </c>
      <c r="E75" s="51"/>
      <c r="F75" s="64">
        <f t="shared" si="2"/>
        <v>0</v>
      </c>
      <c r="G75" s="42"/>
      <c r="H75" s="64">
        <f t="shared" si="3"/>
        <v>0</v>
      </c>
      <c r="I75" s="33"/>
      <c r="J75" s="32"/>
    </row>
    <row r="76" spans="1:10" s="29" customFormat="1" ht="27.75" customHeight="1" x14ac:dyDescent="0.25">
      <c r="A76" s="10">
        <v>68</v>
      </c>
      <c r="B76" s="71" t="s">
        <v>111</v>
      </c>
      <c r="C76" s="10" t="s">
        <v>59</v>
      </c>
      <c r="D76" s="10">
        <v>2</v>
      </c>
      <c r="E76" s="51"/>
      <c r="F76" s="64">
        <f t="shared" si="2"/>
        <v>0</v>
      </c>
      <c r="G76" s="42"/>
      <c r="H76" s="64">
        <f t="shared" si="3"/>
        <v>0</v>
      </c>
      <c r="I76" s="33"/>
      <c r="J76" s="32"/>
    </row>
    <row r="77" spans="1:10" s="29" customFormat="1" ht="28.5" customHeight="1" x14ac:dyDescent="0.25">
      <c r="A77" s="10">
        <v>69</v>
      </c>
      <c r="B77" s="71" t="s">
        <v>112</v>
      </c>
      <c r="C77" s="10" t="s">
        <v>59</v>
      </c>
      <c r="D77" s="10">
        <v>3</v>
      </c>
      <c r="E77" s="51"/>
      <c r="F77" s="64">
        <f t="shared" si="2"/>
        <v>0</v>
      </c>
      <c r="G77" s="42"/>
      <c r="H77" s="64">
        <f t="shared" si="3"/>
        <v>0</v>
      </c>
      <c r="I77" s="33"/>
      <c r="J77" s="32"/>
    </row>
    <row r="78" spans="1:10" s="29" customFormat="1" ht="16.5" customHeight="1" x14ac:dyDescent="0.25">
      <c r="A78" s="10">
        <v>70</v>
      </c>
      <c r="B78" s="30" t="s">
        <v>79</v>
      </c>
      <c r="C78" s="10" t="s">
        <v>59</v>
      </c>
      <c r="D78" s="10">
        <v>4</v>
      </c>
      <c r="E78" s="51"/>
      <c r="F78" s="64">
        <f t="shared" si="2"/>
        <v>0</v>
      </c>
      <c r="G78" s="42"/>
      <c r="H78" s="64">
        <f t="shared" si="3"/>
        <v>0</v>
      </c>
      <c r="I78" s="33"/>
      <c r="J78" s="32"/>
    </row>
    <row r="79" spans="1:10" s="29" customFormat="1" ht="21.75" customHeight="1" x14ac:dyDescent="0.25">
      <c r="A79" s="10">
        <v>71</v>
      </c>
      <c r="B79" s="30" t="s">
        <v>80</v>
      </c>
      <c r="C79" s="10" t="s">
        <v>59</v>
      </c>
      <c r="D79" s="10">
        <v>2</v>
      </c>
      <c r="E79" s="51"/>
      <c r="F79" s="64">
        <f t="shared" si="2"/>
        <v>0</v>
      </c>
      <c r="G79" s="42"/>
      <c r="H79" s="64">
        <f t="shared" si="3"/>
        <v>0</v>
      </c>
      <c r="I79" s="33"/>
      <c r="J79" s="32"/>
    </row>
    <row r="80" spans="1:10" s="29" customFormat="1" ht="30.75" customHeight="1" x14ac:dyDescent="0.25">
      <c r="A80" s="10">
        <v>72</v>
      </c>
      <c r="B80" s="71" t="s">
        <v>113</v>
      </c>
      <c r="C80" s="10" t="s">
        <v>59</v>
      </c>
      <c r="D80" s="10">
        <v>2</v>
      </c>
      <c r="E80" s="51"/>
      <c r="F80" s="64">
        <f t="shared" si="2"/>
        <v>0</v>
      </c>
      <c r="G80" s="42"/>
      <c r="H80" s="64">
        <f t="shared" si="3"/>
        <v>0</v>
      </c>
      <c r="I80" s="33"/>
      <c r="J80" s="32"/>
    </row>
    <row r="81" spans="1:10" s="29" customFormat="1" ht="32.25" customHeight="1" x14ac:dyDescent="0.25">
      <c r="A81" s="10">
        <v>73</v>
      </c>
      <c r="B81" s="71" t="s">
        <v>114</v>
      </c>
      <c r="C81" s="10" t="s">
        <v>59</v>
      </c>
      <c r="D81" s="10">
        <v>2</v>
      </c>
      <c r="E81" s="51"/>
      <c r="F81" s="64">
        <f t="shared" si="2"/>
        <v>0</v>
      </c>
      <c r="G81" s="42"/>
      <c r="H81" s="64">
        <f t="shared" si="3"/>
        <v>0</v>
      </c>
      <c r="I81" s="33"/>
      <c r="J81" s="32"/>
    </row>
    <row r="82" spans="1:10" s="29" customFormat="1" ht="27.75" customHeight="1" x14ac:dyDescent="0.25">
      <c r="A82" s="10">
        <v>74</v>
      </c>
      <c r="B82" s="72" t="s">
        <v>115</v>
      </c>
      <c r="C82" s="10" t="s">
        <v>59</v>
      </c>
      <c r="D82" s="10">
        <v>3</v>
      </c>
      <c r="E82" s="51"/>
      <c r="F82" s="64">
        <f t="shared" si="2"/>
        <v>0</v>
      </c>
      <c r="G82" s="42"/>
      <c r="H82" s="64">
        <f t="shared" si="3"/>
        <v>0</v>
      </c>
      <c r="I82" s="33"/>
      <c r="J82" s="32"/>
    </row>
    <row r="83" spans="1:10" s="29" customFormat="1" ht="24" customHeight="1" x14ac:dyDescent="0.25">
      <c r="A83" s="10">
        <v>75</v>
      </c>
      <c r="B83" s="30" t="s">
        <v>81</v>
      </c>
      <c r="C83" s="10" t="s">
        <v>59</v>
      </c>
      <c r="D83" s="10">
        <v>4</v>
      </c>
      <c r="E83" s="51"/>
      <c r="F83" s="64">
        <f t="shared" si="2"/>
        <v>0</v>
      </c>
      <c r="G83" s="42"/>
      <c r="H83" s="64">
        <f t="shared" si="3"/>
        <v>0</v>
      </c>
      <c r="I83" s="33"/>
      <c r="J83" s="32"/>
    </row>
    <row r="84" spans="1:10" s="29" customFormat="1" ht="23.25" customHeight="1" x14ac:dyDescent="0.25">
      <c r="A84" s="10">
        <v>76</v>
      </c>
      <c r="B84" s="30" t="s">
        <v>61</v>
      </c>
      <c r="C84" s="10" t="s">
        <v>7</v>
      </c>
      <c r="D84" s="10">
        <v>2</v>
      </c>
      <c r="E84" s="51"/>
      <c r="F84" s="64">
        <f t="shared" si="2"/>
        <v>0</v>
      </c>
      <c r="G84" s="42"/>
      <c r="H84" s="64">
        <f t="shared" si="3"/>
        <v>0</v>
      </c>
      <c r="I84" s="33"/>
      <c r="J84" s="32"/>
    </row>
    <row r="85" spans="1:10" s="29" customFormat="1" ht="23.25" customHeight="1" x14ac:dyDescent="0.25">
      <c r="A85" s="10">
        <v>77</v>
      </c>
      <c r="B85" s="30" t="s">
        <v>85</v>
      </c>
      <c r="C85" s="10" t="s">
        <v>5</v>
      </c>
      <c r="D85" s="10">
        <v>4</v>
      </c>
      <c r="E85" s="51"/>
      <c r="F85" s="64">
        <f t="shared" si="2"/>
        <v>0</v>
      </c>
      <c r="G85" s="42"/>
      <c r="H85" s="64">
        <f t="shared" si="3"/>
        <v>0</v>
      </c>
      <c r="I85" s="33"/>
      <c r="J85" s="32"/>
    </row>
    <row r="86" spans="1:10" s="29" customFormat="1" ht="27.75" customHeight="1" x14ac:dyDescent="0.25">
      <c r="A86" s="10">
        <v>78</v>
      </c>
      <c r="B86" s="30" t="s">
        <v>82</v>
      </c>
      <c r="C86" s="10" t="s">
        <v>7</v>
      </c>
      <c r="D86" s="10">
        <v>3</v>
      </c>
      <c r="E86" s="51"/>
      <c r="F86" s="64">
        <f t="shared" si="2"/>
        <v>0</v>
      </c>
      <c r="G86" s="42"/>
      <c r="H86" s="64">
        <f t="shared" si="3"/>
        <v>0</v>
      </c>
      <c r="I86" s="33"/>
      <c r="J86" s="32"/>
    </row>
    <row r="87" spans="1:10" s="29" customFormat="1" ht="25.5" customHeight="1" x14ac:dyDescent="0.25">
      <c r="A87" s="10">
        <v>79</v>
      </c>
      <c r="B87" s="30" t="s">
        <v>83</v>
      </c>
      <c r="C87" s="10" t="s">
        <v>7</v>
      </c>
      <c r="D87" s="10">
        <v>4</v>
      </c>
      <c r="E87" s="51"/>
      <c r="F87" s="64">
        <f t="shared" si="2"/>
        <v>0</v>
      </c>
      <c r="G87" s="42"/>
      <c r="H87" s="64">
        <f t="shared" si="3"/>
        <v>0</v>
      </c>
      <c r="I87" s="33"/>
      <c r="J87" s="32"/>
    </row>
    <row r="88" spans="1:10" s="29" customFormat="1" ht="24.75" customHeight="1" x14ac:dyDescent="0.25">
      <c r="A88" s="10">
        <v>80</v>
      </c>
      <c r="B88" s="30" t="s">
        <v>84</v>
      </c>
      <c r="C88" s="10" t="s">
        <v>7</v>
      </c>
      <c r="D88" s="10">
        <v>2</v>
      </c>
      <c r="E88" s="51"/>
      <c r="F88" s="64">
        <f t="shared" si="2"/>
        <v>0</v>
      </c>
      <c r="G88" s="42"/>
      <c r="H88" s="64">
        <f t="shared" si="3"/>
        <v>0</v>
      </c>
      <c r="I88" s="33"/>
      <c r="J88" s="32"/>
    </row>
    <row r="89" spans="1:10" s="19" customFormat="1" ht="29.25" customHeight="1" x14ac:dyDescent="0.25">
      <c r="A89" s="10">
        <v>81</v>
      </c>
      <c r="B89" s="30" t="s">
        <v>88</v>
      </c>
      <c r="C89" s="10" t="s">
        <v>7</v>
      </c>
      <c r="D89" s="10">
        <v>1</v>
      </c>
      <c r="E89" s="51"/>
      <c r="F89" s="64">
        <f t="shared" si="2"/>
        <v>0</v>
      </c>
      <c r="G89" s="42"/>
      <c r="H89" s="64">
        <f t="shared" si="3"/>
        <v>0</v>
      </c>
      <c r="I89" s="33"/>
      <c r="J89" s="32"/>
    </row>
    <row r="90" spans="1:10" s="29" customFormat="1" ht="26.25" customHeight="1" x14ac:dyDescent="0.25">
      <c r="A90" s="10">
        <v>82</v>
      </c>
      <c r="B90" s="30" t="s">
        <v>86</v>
      </c>
      <c r="C90" s="10" t="s">
        <v>5</v>
      </c>
      <c r="D90" s="10">
        <v>2</v>
      </c>
      <c r="E90" s="51"/>
      <c r="F90" s="64">
        <f t="shared" si="2"/>
        <v>0</v>
      </c>
      <c r="G90" s="42"/>
      <c r="H90" s="64">
        <f t="shared" si="3"/>
        <v>0</v>
      </c>
      <c r="I90" s="33"/>
      <c r="J90" s="32"/>
    </row>
    <row r="91" spans="1:10" s="29" customFormat="1" ht="27.75" customHeight="1" x14ac:dyDescent="0.25">
      <c r="A91" s="10">
        <v>83</v>
      </c>
      <c r="B91" s="30" t="s">
        <v>87</v>
      </c>
      <c r="C91" s="10" t="s">
        <v>62</v>
      </c>
      <c r="D91" s="10">
        <v>1</v>
      </c>
      <c r="E91" s="51"/>
      <c r="F91" s="64">
        <f>D91*E91</f>
        <v>0</v>
      </c>
      <c r="G91" s="42"/>
      <c r="H91" s="64">
        <f t="shared" si="3"/>
        <v>0</v>
      </c>
      <c r="I91" s="33"/>
      <c r="J91" s="32"/>
    </row>
    <row r="92" spans="1:10" s="29" customFormat="1" ht="19.5" customHeight="1" x14ac:dyDescent="0.25">
      <c r="A92" s="10">
        <v>84</v>
      </c>
      <c r="B92" s="71" t="s">
        <v>103</v>
      </c>
      <c r="C92" s="11" t="s">
        <v>5</v>
      </c>
      <c r="D92" s="17">
        <v>1</v>
      </c>
      <c r="E92" s="52"/>
      <c r="F92" s="64">
        <f t="shared" si="2"/>
        <v>0</v>
      </c>
      <c r="G92" s="44"/>
      <c r="H92" s="64">
        <f t="shared" si="3"/>
        <v>0</v>
      </c>
      <c r="I92" s="33"/>
      <c r="J92" s="32"/>
    </row>
    <row r="93" spans="1:10" s="29" customFormat="1" ht="24.75" customHeight="1" x14ac:dyDescent="0.25">
      <c r="A93" s="10">
        <v>85</v>
      </c>
      <c r="B93" s="59" t="s">
        <v>63</v>
      </c>
      <c r="C93" s="10" t="s">
        <v>59</v>
      </c>
      <c r="D93" s="60">
        <v>5</v>
      </c>
      <c r="E93" s="61"/>
      <c r="F93" s="64">
        <f t="shared" si="2"/>
        <v>0</v>
      </c>
      <c r="G93" s="62"/>
      <c r="H93" s="64">
        <f t="shared" si="3"/>
        <v>0</v>
      </c>
      <c r="I93" s="33"/>
      <c r="J93" s="32"/>
    </row>
    <row r="94" spans="1:10" s="19" customFormat="1" ht="24" customHeight="1" x14ac:dyDescent="0.25">
      <c r="A94" s="10">
        <v>86</v>
      </c>
      <c r="B94" s="59" t="s">
        <v>64</v>
      </c>
      <c r="C94" s="10" t="s">
        <v>59</v>
      </c>
      <c r="D94" s="60">
        <v>5</v>
      </c>
      <c r="E94" s="61"/>
      <c r="F94" s="64">
        <f t="shared" si="2"/>
        <v>0</v>
      </c>
      <c r="G94" s="62"/>
      <c r="H94" s="64">
        <f t="shared" si="3"/>
        <v>0</v>
      </c>
      <c r="I94" s="33"/>
      <c r="J94" s="32"/>
    </row>
    <row r="95" spans="1:10" s="31" customFormat="1" ht="19.5" customHeight="1" x14ac:dyDescent="0.2">
      <c r="A95" s="35"/>
      <c r="B95" s="36"/>
      <c r="C95" s="35"/>
      <c r="D95" s="37"/>
      <c r="E95" s="38"/>
      <c r="F95" s="39"/>
      <c r="G95" s="40"/>
      <c r="H95" s="39"/>
      <c r="I95" s="33"/>
      <c r="J95" s="32"/>
    </row>
    <row r="96" spans="1:10" x14ac:dyDescent="0.25">
      <c r="F96" s="68" t="s">
        <v>20</v>
      </c>
      <c r="G96" s="69" t="s">
        <v>21</v>
      </c>
      <c r="H96" s="68" t="s">
        <v>22</v>
      </c>
    </row>
    <row r="97" spans="1:8" x14ac:dyDescent="0.25">
      <c r="F97" s="68"/>
      <c r="G97" s="69"/>
      <c r="H97" s="68"/>
    </row>
    <row r="98" spans="1:8" x14ac:dyDescent="0.25">
      <c r="F98" s="66">
        <f>SUM(F9:F94)</f>
        <v>0</v>
      </c>
      <c r="G98" s="66">
        <f>F98*23%</f>
        <v>0</v>
      </c>
      <c r="H98" s="66">
        <f>SUM(F98+G98)</f>
        <v>0</v>
      </c>
    </row>
    <row r="99" spans="1:8" x14ac:dyDescent="0.25">
      <c r="F99" s="66"/>
      <c r="G99" s="66"/>
      <c r="H99" s="66"/>
    </row>
    <row r="102" spans="1:8" ht="15.75" x14ac:dyDescent="0.25">
      <c r="F102" s="65" t="s">
        <v>100</v>
      </c>
      <c r="G102" s="65"/>
      <c r="H102" s="65"/>
    </row>
    <row r="106" spans="1:8" ht="14.25" customHeight="1" x14ac:dyDescent="0.25"/>
    <row r="108" spans="1:8" ht="15.75" x14ac:dyDescent="0.25">
      <c r="A108" s="63" t="s">
        <v>101</v>
      </c>
    </row>
  </sheetData>
  <sheetProtection formatCells="0" formatColumns="0" formatRows="0" sort="0" autoFilter="0"/>
  <mergeCells count="9">
    <mergeCell ref="F102:H102"/>
    <mergeCell ref="F98:F99"/>
    <mergeCell ref="G98:G99"/>
    <mergeCell ref="H98:H99"/>
    <mergeCell ref="G2:H2"/>
    <mergeCell ref="F96:F97"/>
    <mergeCell ref="G96:G97"/>
    <mergeCell ref="H96:H97"/>
    <mergeCell ref="A5:H5"/>
  </mergeCells>
  <conditionalFormatting sqref="F9:F94">
    <cfRule type="cellIs" dxfId="9" priority="10" operator="equal">
      <formula>" -   zł "</formula>
    </cfRule>
    <cfRule type="cellIs" dxfId="8" priority="9" operator="equal">
      <formula>" -   zł "</formula>
    </cfRule>
  </conditionalFormatting>
  <conditionalFormatting sqref="F9">
    <cfRule type="cellIs" dxfId="7" priority="8" operator="equal">
      <formula>0</formula>
    </cfRule>
    <cfRule type="cellIs" dxfId="6" priority="6" operator="greaterThan">
      <formula>0</formula>
    </cfRule>
  </conditionalFormatting>
  <conditionalFormatting sqref="H9">
    <cfRule type="cellIs" dxfId="5" priority="7" operator="equal">
      <formula>0</formula>
    </cfRule>
    <cfRule type="cellIs" dxfId="4" priority="5" operator="greaterThan">
      <formula>0</formula>
    </cfRule>
  </conditionalFormatting>
  <conditionalFormatting sqref="F10:F94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H10:H94">
    <cfRule type="cellIs" dxfId="1" priority="1" operator="greaterThan">
      <formula>0</formula>
    </cfRule>
    <cfRule type="cellIs" dxfId="0" priority="2" operator="equal">
      <formula>0</formula>
    </cfRule>
  </conditionalFormatting>
  <printOptions horizontalCentered="1"/>
  <pageMargins left="0.51181102362204722" right="0.51181102362204722" top="0.74803149606299213" bottom="0.35433070866141736" header="0.31496062992125984" footer="0.31496062992125984"/>
  <pageSetup paperSize="9" scale="86" orientation="landscape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budowlane ZZ Sierdz</vt:lpstr>
      <vt:lpstr>'budowlane ZZ Sierdz'!Obszar_wydruku</vt:lpstr>
      <vt:lpstr>'budowlane ZZ Sierdz'!Tytuły_wydruku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Jurgoński</dc:creator>
  <cp:keywords/>
  <dc:description/>
  <cp:lastModifiedBy>Mariola Jeziorska</cp:lastModifiedBy>
  <cp:revision/>
  <cp:lastPrinted>2022-04-25T12:02:23Z</cp:lastPrinted>
  <dcterms:created xsi:type="dcterms:W3CDTF">2021-06-17T09:23:34Z</dcterms:created>
  <dcterms:modified xsi:type="dcterms:W3CDTF">2022-05-24T06:19:30Z</dcterms:modified>
  <cp:category/>
  <cp:contentStatus/>
</cp:coreProperties>
</file>