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ZOZ\ARCHIWUM-ZOZ\PRZETARGI 2022\35_2022_Dostawy materiałów budowlanych\4_Pisma\Zmiana SWZ\"/>
    </mc:Choice>
  </mc:AlternateContent>
  <xr:revisionPtr revIDLastSave="0" documentId="13_ncr:1_{684BC48B-C74F-4616-A9D8-EB3F6E6C1127}" xr6:coauthVersionLast="47" xr6:coauthVersionMax="47" xr10:uidLastSave="{00000000-0000-0000-0000-000000000000}"/>
  <bookViews>
    <workbookView xWindow="-120" yWindow="-120" windowWidth="29040" windowHeight="15840" xr2:uid="{9A41A149-F25B-4A4C-896B-697B84A35994}"/>
  </bookViews>
  <sheets>
    <sheet name="Arkusz1" sheetId="1" r:id="rId1"/>
  </sheets>
  <definedNames>
    <definedName name="_xlnm._FilterDatabase" localSheetId="0" hidden="1">Arkusz1!$A$8:$H$138</definedName>
    <definedName name="_xlnm.Print_Area" localSheetId="0">Arkusz1!$A$1:$H$161</definedName>
    <definedName name="_xlnm.Print_Titles" localSheetId="0">Arkusz1!$8:$9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9" i="1" l="1"/>
  <c r="H133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2" i="1"/>
  <c r="H131" i="1"/>
  <c r="H130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H10" i="1"/>
  <c r="F149" i="1" l="1"/>
  <c r="G149" i="1" s="1"/>
  <c r="H149" i="1" s="1"/>
</calcChain>
</file>

<file path=xl/sharedStrings.xml><?xml version="1.0" encoding="utf-8"?>
<sst xmlns="http://schemas.openxmlformats.org/spreadsheetml/2006/main" count="294" uniqueCount="169">
  <si>
    <t>Lp.</t>
  </si>
  <si>
    <t>Nazwa asortymentu</t>
  </si>
  <si>
    <t xml:space="preserve">Jednostka miary </t>
  </si>
  <si>
    <t>Grunt do betonu-grunt głęboko penetrujący beton. Zastosowanie: wewnątrz i  zewnątrz.  Wydajność: 0,1 - 0,5 l/m².   Metoda aplikacji: pędzel.  Temperatura aplikacji:  temperatura od 10 st. C do 30 st. C. Czas schnięcia: do  2h.  Rodzaj opakowania: 10 l karnister</t>
  </si>
  <si>
    <t>op.</t>
  </si>
  <si>
    <t>worek</t>
  </si>
  <si>
    <t>Farba biała akrylowa do malowania na zewnątrz 10L</t>
  </si>
  <si>
    <t>Impregnat do drewna 10L</t>
  </si>
  <si>
    <t>szt.</t>
  </si>
  <si>
    <t>kołki rozporowe o średnicy 8 mm i długości 80 mm  (opakowanie po 25 szt.)</t>
  </si>
  <si>
    <t>Masa bitumiczna na konstrukcje stalowe typu Abizol P (wiadro 20 kg)</t>
  </si>
  <si>
    <t>Masa bitumiczna na konstrukcje stalowe typu Abizol R (wiadro 20 kg)</t>
  </si>
  <si>
    <t>kg</t>
  </si>
  <si>
    <t>Papa bitumiczna termozgrzewalna na osnowie z włókniny poliestrowej wzmocnionej nićmi szklanymi, wierzchniego krycia o grubości 5,2 mm. (rolka 5 m2)</t>
  </si>
  <si>
    <t>rolka</t>
  </si>
  <si>
    <t>ark.</t>
  </si>
  <si>
    <t xml:space="preserve">Plandeka 10x15 m 140 g/m2
Materiał wykonania 	polietylen
Kolor producenta 	brązowy, zielony 
pokrycie: 150 m2; liczba oczek: 50 (rozmieszczone co 1 m) </t>
  </si>
  <si>
    <t>Plandeka 4x5 m 140 g/m2
Materiał wykonania 	polietylen
Kolor producenta 	brązowy, zielony 
pokrycie: 20 m2; liczba oczek: 18 (rozmieszczone co 1 m)</t>
  </si>
  <si>
    <t>Plandeka gruba solidna 5x5</t>
  </si>
  <si>
    <t>kpl</t>
  </si>
  <si>
    <t>Farba emulsyjna biała 10l</t>
  </si>
  <si>
    <t>l</t>
  </si>
  <si>
    <t>Farba lateksowa do ścian i sufitów 5l</t>
  </si>
  <si>
    <t>Gładź gipsowa biała 20 kg</t>
  </si>
  <si>
    <t>Emulsja Gruntująca 10 kg</t>
  </si>
  <si>
    <t>Blacha czarna stalowa  3mm 1000X1000 (ark.)</t>
  </si>
  <si>
    <t xml:space="preserve">Krętliki metalowe duże od 60 mm - mix (szt.)	</t>
  </si>
  <si>
    <t>mb.</t>
  </si>
  <si>
    <t xml:space="preserve">Pręt gwintowany M12X1000mm + nakrętki i podkładki </t>
  </si>
  <si>
    <t>kpl.</t>
  </si>
  <si>
    <t xml:space="preserve">Śruba zamkowa 10 dł. 14 cm z nakrętkami i podkładkami  komplet </t>
  </si>
  <si>
    <t>śruby zamkowe M10x150 (kg)</t>
  </si>
  <si>
    <t>Łata wodowskazaowa PCV z rzędną "0"  wodowskazu i podziałem skali czarno - czerwonej na białym tle o długości 1,0 m, szer. min. 10 cm i grubości 4 mm</t>
  </si>
  <si>
    <t>Łata wodowskazowa PCV z rzędną "0"  wodowskazu i podziałem skali czarno - czerwonej na białym tle o długości 1,5 m, szer. min. 10 cm i grubości 4 mm</t>
  </si>
  <si>
    <t>Klej wikol (do drewna i papieru) 50 ml. Tuba</t>
  </si>
  <si>
    <t>Pistolet do klejenia na gorąco (50W) wraz z klejem</t>
  </si>
  <si>
    <t>Klej montażowy, dwuskładnikowy, 28g</t>
  </si>
  <si>
    <t>Kołki rozporowe z wkrętami o śr. 10mm i długości 100mm</t>
  </si>
  <si>
    <t>Kołki rozporowe z wkrętami o śr. 12mm i długości 100mm</t>
  </si>
  <si>
    <t>Kołki rozporowe z wkrętami w zestawie, śr.10-12, różne długości poniżej 100mm</t>
  </si>
  <si>
    <t>Szczotka ręczna, stalowa, szeroka min.  4-rzędowa</t>
  </si>
  <si>
    <t>Kosz na śmieci, 12l</t>
  </si>
  <si>
    <t>Zestaw pojemników różnych rozmiarów (11 sztuk)</t>
  </si>
  <si>
    <t>Nauszniki przeciwhałasowe z czaszami z ABS oraz pianką syntetyczną. Giętki pałąk z poliwęglanu, wyściełany, z regulacją wysokości. Czasze: ABS. Poduszeczki: pianka. Pąłąk: PVC. Standardowa redukcja współczynnika szumów SNR (w dB):26 db</t>
  </si>
  <si>
    <t>Rękawice, grube, ochronne rozmiar 10</t>
  </si>
  <si>
    <t>Żywica Boll BOLL002192 (zestaw żywica poliestrowa, mata szklana, szpachlówka)</t>
  </si>
  <si>
    <t>zestaw</t>
  </si>
  <si>
    <t>Numer na budynek, tabliczka adresowa 20 cm "11"</t>
  </si>
  <si>
    <t>Olej do paliwa 1L</t>
  </si>
  <si>
    <t>Farba zewnętrzna do elewacji Biała 10 kg</t>
  </si>
  <si>
    <t xml:space="preserve">Olej biodegradalny do smarowania łańcucha piły o pojemności 5 l 	</t>
  </si>
  <si>
    <t xml:space="preserve">Olej do mieszanki z paliwem  1:50 ; o pojemności 1 l </t>
  </si>
  <si>
    <t>Olej do silnika stacjonarnego diesel syntetic 5W30 ,1L</t>
  </si>
  <si>
    <t>Olej do silników 4-suwowych, SAE 30;  0,6 l</t>
  </si>
  <si>
    <t>Olej do silników przyczepnych 10W-40 półsyntetyk, 4l</t>
  </si>
  <si>
    <t xml:space="preserve">Papier ścierny w rolce, komplet zawiera : 93mmx4m - gr. 60mm; 93mmx4m - gr.80mm; 93mmx4m -gr 100 mm,93mmx2m -gr. P400; </t>
  </si>
  <si>
    <t>Płyn AD BLUE 20L - dodatek do ON (pojemnik 20L)</t>
  </si>
  <si>
    <t xml:space="preserve">Płyn do spryskiwaczy - letni 5 l zapachowy	</t>
  </si>
  <si>
    <t xml:space="preserve">Płyn do spryskiwaczy - zimowy 5 l do (-22 st.C) zapachowy	</t>
  </si>
  <si>
    <t>Preparat antykorozyjny, konserwacyjny i penetrujący używany do mechanizmów; rozluźnia połączenia śrubowe, wypiera wilgoć, hamuje rozpoczęte procesy korozyjne - (450 ml)</t>
  </si>
  <si>
    <t>Smar litowy uniwersalny - Ł4 S-3  (0,8  kg)</t>
  </si>
  <si>
    <t>Smar litowy uniwersalny - Ł4 S-3 (4,5 kg)</t>
  </si>
  <si>
    <t xml:space="preserve">Smar maszynowy -  smarowanie łożysk ślizgowych i powierzchni maszyn pracujących;  odporny na wilgoć - (opakowanie 1 kg)	</t>
  </si>
  <si>
    <t xml:space="preserve">Specjalny środek czyszczący do pił lańcuchowych (pozostałości po biooleju) o pojemności 500 ml	</t>
  </si>
  <si>
    <t>Spray silikonowy do uszczelek gumowych (100ml)</t>
  </si>
  <si>
    <t xml:space="preserve">Środek do myjki ciśnieniowej  (5l) usuwa zanieczyszczenia: nagar, sadza, kurz, lekkie zabrudzenia olejem i smarem, wartość pH w roztworze 1%: 8,2; </t>
  </si>
  <si>
    <t>Środek do myjki ciśnieniowej (10l); usuwa zanieczyszczenia: nagar, sadza, kurz, lekkie zabrudzenia olejem i smarem, wartość pH w roztworze 1%: 8,2;</t>
  </si>
  <si>
    <t xml:space="preserve">Taśma malarska 48 mm x 50 m </t>
  </si>
  <si>
    <t xml:space="preserve">Taśma ostrzegawcza biało-czerwona, pakowana w pudełko o gr. min. 50 mikronów, szer.  70 mm, dł. 100 m </t>
  </si>
  <si>
    <t xml:space="preserve">Wiadro metalowe ocynk 10 l </t>
  </si>
  <si>
    <t xml:space="preserve">Wiadro plastikowe 10l </t>
  </si>
  <si>
    <t>Smar ŁT-4 EP 2 10 kg</t>
  </si>
  <si>
    <t>Smar grafitowo-molibdenowy EP-23 wiadro 9 kg</t>
  </si>
  <si>
    <t>Olej hydrauliczny HL-68</t>
  </si>
  <si>
    <t>l.</t>
  </si>
  <si>
    <t xml:space="preserve">SZLABAN leśny obrotowy STALOWY o dł. 6 m z podpórką, zamykany na kłódkę, z zamontowaną tabliczką metalową zakaz wjazdu </t>
  </si>
  <si>
    <t>Szpilki stalowe gwintowane o dł. 1m (8mm, 10mm, 12mm) po 5 szt. z każdego rodzaju.</t>
  </si>
  <si>
    <t>Cena jednostkowa netto [PLN]</t>
  </si>
  <si>
    <t>Krawędziaki 10x10x400</t>
  </si>
  <si>
    <t>Pojemnik 70 l 39.5 x 72.5 x 39 cm, plastikowy, przezroczysty</t>
  </si>
  <si>
    <t xml:space="preserve">Tabliczki Informacyjne na Zapory Zbiornika Wonieść o wymiarach 300 mm x 200 mm, wykonane z metalu, emaliowane, treść informacji i kolory na tabliczkach wg zaakceptowanego wzoru. Tabliczki z 4 dziurkami w narożnikach do przykrecenia na słupach z poz. 137. </t>
  </si>
  <si>
    <t xml:space="preserve">Tabliczki Informacyjne na Wały Przeciwpowodziowe o wymiarach 300 mm x 200 mm, wykonane z metalu, emaliowane, treść informacji i kolory na tabliczkach wg zaakceptowanego wzoru. Tabliczki z 4 dziurkami w narożnikach do przykrecenia na słupach z poz. 137. </t>
  </si>
  <si>
    <t>Szpilki gwintowane 1m (8mm, 10mm, 12mm) po 5 szt. z kazdego rodzaju</t>
  </si>
  <si>
    <t>Kłódka pałąkowa 20-40 mm ze stali nierdzewnej (do łodzi)</t>
  </si>
  <si>
    <r>
      <t xml:space="preserve">Znak informacyjny NIEUPOWAŻNIONYM WSTĘP WZBRONIONY 10 x 30 cm.  Wymiary (w cm): 10 x 30 x 0.2 cm; Materiał wykonania: Plastik; Sposób mocowania: </t>
    </r>
    <r>
      <rPr>
        <u/>
        <sz val="10"/>
        <rFont val="Calibri"/>
        <family val="2"/>
      </rPr>
      <t>Do przyklejenia</t>
    </r>
    <r>
      <rPr>
        <sz val="10"/>
        <rFont val="Calibri"/>
        <family val="2"/>
      </rPr>
      <t xml:space="preserve"> </t>
    </r>
  </si>
  <si>
    <r>
      <t xml:space="preserve">Znak informacyjny WC 7.5 x 7.5 cm.  Szerokość (w cm): 7.5, Długość (w cm): 7.5, Materiał wykonania: Stal nierdzewna, Sposób montażu: </t>
    </r>
    <r>
      <rPr>
        <u/>
        <sz val="10"/>
        <rFont val="Calibri"/>
        <family val="2"/>
      </rPr>
      <t xml:space="preserve">Do przyklejenia. </t>
    </r>
  </si>
  <si>
    <r>
      <t xml:space="preserve">Łata wodowskazowa o długości 2 m z miarką od 0 do 200 cm. Łaty wodowskazowe montujemy w ciekach przy jazach żeby móc mierzyć stan wody w cieku, od dna cieku do maksymalnego poziomu piętrzenia </t>
    </r>
    <r>
      <rPr>
        <b/>
        <u/>
        <sz val="10"/>
        <color theme="1"/>
        <rFont val="Calibri"/>
        <family val="2"/>
      </rPr>
      <t>(w zał. zdjęcie prawidłowej łaty wodowskazowej wykorzystywanej)</t>
    </r>
    <r>
      <rPr>
        <sz val="10"/>
        <color theme="1"/>
        <rFont val="Calibri"/>
        <family val="2"/>
      </rPr>
      <t xml:space="preserve"> 
materiał PCV, szer. min. 10 cm, grubości 4 mm, cyfry grawerowane czarne  </t>
    </r>
  </si>
  <si>
    <t>1.</t>
  </si>
  <si>
    <t>2.</t>
  </si>
  <si>
    <t>3.</t>
  </si>
  <si>
    <t>4.</t>
  </si>
  <si>
    <t>5.</t>
  </si>
  <si>
    <t>6.</t>
  </si>
  <si>
    <t>7.</t>
  </si>
  <si>
    <t>8.</t>
  </si>
  <si>
    <t>Stawka podatku
VAT (%)</t>
  </si>
  <si>
    <r>
      <t xml:space="preserve">Wartość netto [PLN] 
</t>
    </r>
    <r>
      <rPr>
        <sz val="10"/>
        <color theme="1"/>
        <rFont val="Calibri"/>
        <family val="2"/>
        <charset val="238"/>
        <scheme val="minor"/>
      </rPr>
      <t>(kol.4 x kol.5)</t>
    </r>
  </si>
  <si>
    <r>
      <t xml:space="preserve">Wartość jednostkowa brutto [PLN]
</t>
    </r>
    <r>
      <rPr>
        <sz val="10"/>
        <color theme="1"/>
        <rFont val="Calibri"/>
        <family val="2"/>
        <charset val="238"/>
        <scheme val="minor"/>
      </rPr>
      <t>kol.5 + (kol.5 x kol.7)</t>
    </r>
  </si>
  <si>
    <t>Łączna wartość netto</t>
  </si>
  <si>
    <t>VAT</t>
  </si>
  <si>
    <t>Łączna wartość brutto</t>
  </si>
  <si>
    <r>
      <rPr>
        <b/>
        <sz val="14"/>
        <color theme="1"/>
        <rFont val="Calibri"/>
        <family val="2"/>
        <scheme val="minor"/>
      </rPr>
      <t>Formularz asortymentowo-cenowy / część 1 - ZZ w Poznaniu</t>
    </r>
    <r>
      <rPr>
        <sz val="14"/>
        <color theme="1"/>
        <rFont val="Calibri"/>
        <family val="2"/>
        <scheme val="minor"/>
      </rPr>
      <t xml:space="preserve">
Dostawy materiałów budowlanych oraz chemii budowlanej na potrzeby RZGW w Poznaniu</t>
    </r>
  </si>
  <si>
    <t>podpis kwalifikowany</t>
  </si>
  <si>
    <t>Niniejszy załącznik winien być sporządzony w postaci elektronicznej i opatrzony kwalifikowanym podpisem elektronicznym osoby upoważnionej</t>
  </si>
  <si>
    <t>Cement portlandzki CEM I 32,5 R (worek 25 kg)</t>
  </si>
  <si>
    <t>Farba antykorozyjna, chlorokauczukowa (puszka 0,9 l) - kolor biały</t>
  </si>
  <si>
    <t>Farba antykorozyjna, chlorokauczukowa (puszka 0,9 l) - kolor czarna</t>
  </si>
  <si>
    <t>Farba antykorozyjna, chlorokauczukowa (puszka 0,9 l) - kolor czerwona</t>
  </si>
  <si>
    <t>Farba antykorozyjna, chlorokauczukowa (puszka 0,9 l) - kolor niebieski</t>
  </si>
  <si>
    <t>Farba antykorozyjna, chlorokauczukowa (puszka 0,9 l) - kolor żółta</t>
  </si>
  <si>
    <t>Farba antykorozyjna, chlorokauczukowa (puszka 5 l) - kolor niebieski</t>
  </si>
  <si>
    <t>Farba podkładowa miniowa do metalu (puszka 5 l) - kolor czerwony</t>
  </si>
  <si>
    <t>Impregnat do drewna - kolor ciemny (opakowania 1 l)</t>
  </si>
  <si>
    <t>Impregnat do drewna - kolor ciemny (opakowania 5 l)</t>
  </si>
  <si>
    <t>Kątownik stalowy 35x35x3 gorącowalcowany , dł. 1,5 m (szt)</t>
  </si>
  <si>
    <t>Kołki rozporowe o średnicy 10 mm i długości 100 mm  (opakowanie po 25 szt.)</t>
  </si>
  <si>
    <t>Kołki rozporowe z wkrętami z kołnierzem 10 x 50 mm  (opakowanie po 25 szt.)</t>
  </si>
  <si>
    <t>Masa-kit uszczelniający poliuretanowy do dylatacji (opakowwanie 600 ml)</t>
  </si>
  <si>
    <t>Miara składana 1 m (szt.)</t>
  </si>
  <si>
    <t>Miara taśmowa zwijana min. 25 m (szt.)</t>
  </si>
  <si>
    <t>Miara zwijana 5 m (szt.)</t>
  </si>
  <si>
    <t>Miotła na kiju drewnianym (szt.)</t>
  </si>
  <si>
    <t>Nakrętki M10 (kg)</t>
  </si>
  <si>
    <t>Opaski kablowe o dł. 20 cm - (opakowanie 100 szt.)</t>
  </si>
  <si>
    <t>Opaski kablowe o dł. 30 cm - (opakowanie 100 szt.)</t>
  </si>
  <si>
    <t>Opaski zaciskowe (trytytki) 200 mm x 100 szt.</t>
  </si>
  <si>
    <t>Opaski zaciskowe (trytytki) 300 mm x 100 szt.</t>
  </si>
  <si>
    <t>Papier ścierny w rolce 115 mm, P400 (rolka 1 m) (papier ścierny na płótnie)</t>
  </si>
  <si>
    <t>Pianka montażowa niskorozprężalna - tuba (750 ml)</t>
  </si>
  <si>
    <t>Papier ścierny wodoodporny 230 x 280 mm o różnej gramaturze-mix (ark.) (papier ścierny na płótnie)</t>
  </si>
  <si>
    <t>Rozpuszczalniki chlorakauczukowy (opakowanie 5 l)</t>
  </si>
  <si>
    <t>Rozpuszczalniki uniwersalny (opakowanie 1l)</t>
  </si>
  <si>
    <t>Silikon sanitarny przeźroczysty -  tuba (280 ml)</t>
  </si>
  <si>
    <t>Słupki drewniane (kantówki) o wym. 10 x 10 x 300 cm , sosnowe (szt)</t>
  </si>
  <si>
    <t>Spray fluorescencyjny min.  0,5 l do znakowania drzew mix. kolor pomarańczowy, różowy i żółty (szt.)</t>
  </si>
  <si>
    <t>Szczotka ręczna, stalowa (szt.)</t>
  </si>
  <si>
    <t>Taśma klejąca naprawcza mocna szer. 48 mm, szara / srebrna 25 m</t>
  </si>
  <si>
    <t>Taśma malarska 48 mm x 50 m (szt.)</t>
  </si>
  <si>
    <t>Taśma ostrzegawcza biało- czerwona, pakowana w pudełko o gr. min. 50 mikronów, szer.  70 mm, dł. 100 m (szt)</t>
  </si>
  <si>
    <t>Taśma izolacyjna, standard</t>
  </si>
  <si>
    <t>Wąż ogrodowy, zbrojony 1/2 cala 6- warstwowy z systemem zapobiegający supłom i skręceniom (25 m) wraz z złączkami</t>
  </si>
  <si>
    <t xml:space="preserve">Wąż ogrodowy, zbrojony 1/2 cala 6- warstwowy z systemem zapobiegający supłom i skręceniom (25 m) wraz ze stojakim (wózkiem) i złączkami </t>
  </si>
  <si>
    <t>Zaprawa uszczelniająca naprawcza do betonu - tiksotropowa (worek 25 kg)</t>
  </si>
  <si>
    <t>Zestaw opasek metalowych zaciskowych, ślimakowych, różne rozmiary, 26 szt  (komplet)</t>
  </si>
  <si>
    <t>Blacha stalowa 4 mm 1250 x 2250 ocynkowana (ark.)</t>
  </si>
  <si>
    <t>Gwoździe - mix (kg)</t>
  </si>
  <si>
    <t>Kłódka wzmacniana mosiężna 70 mm (szt.)</t>
  </si>
  <si>
    <t>Kłódka wzmacniana trzpieniowa 70 mm (szt.)</t>
  </si>
  <si>
    <t>Kotwice metalowe do boi, 4- ramienne, min. 4 kg - rozstaw 40 cm (szt)</t>
  </si>
  <si>
    <t>Łańcuch gospodarczy  10 mm ocynk (mb)</t>
  </si>
  <si>
    <t>Łańcuch gospodarczy  5 mm ocynk (mb)</t>
  </si>
  <si>
    <t>Nity, wkręty (w tym o dł. 60 i 80 mm na klucz), wkręty samowiercące, zaciski kabłąkowe, szekle proste, śruby z nakrętkami, podkładki, haczyki - mix (kg) -procentowy udział wskazanych materiałów winien być równy dla każdego asortymentu.</t>
  </si>
  <si>
    <t>Profil zamknięty stalowy 50x30x2mm  dł. 200 cm (szt)</t>
  </si>
  <si>
    <t>Sondolina (linka stalowa) zwijana na kolowrotku z oznakowaniem co 2 m o długości 100 (szt.)</t>
  </si>
  <si>
    <t>Olej silnikowy (rębak) - 10W30 / 10W40 / 15W40 API CF lub równoważny - poniżej temperatury -10° tylko 10W30 lub 10W40, 5 l.</t>
  </si>
  <si>
    <t>Olej hydrauliczny (rębak) - Hydraway HVXA 46 lub równoważny, 20l</t>
  </si>
  <si>
    <t>Płyn chłodniczy (rębak) - o specyfikacji SAE J1034 (ewentualnie standardowy płyn do chłodnic), niebieski, 5l.</t>
  </si>
  <si>
    <t>Płyn chłodniczy 20L</t>
  </si>
  <si>
    <t>Trójkąt odblaskowy, odblask metalowy z mocowaniem, czerwony do pojazdów wolnobieznych, ciągników, przyczep, itp., posiadajacy homolaogację. Wymiary: 41 X 36 cm, mocowanie metalowe do trójkąta odblaskowego pojazd wolnobieżny Wymiary: 24,5 X 5 cm</t>
  </si>
  <si>
    <t xml:space="preserve">Ilość </t>
  </si>
  <si>
    <t xml:space="preserve">Organizer na drobne narzędzia i akcesoria
Podstawowe dane techniczne:
Organizer pojedynczy o wymiarach min. 29,5 x 6,5 x 21,5 cm wykonany z trwałego tworzywa odpornego na uszkodzenia mechaniczne. Zamykany szczelną pokryw, z blokadą zatrzasków umożliwiającą połączenie do 3 organizerów w jeden z wyjmowanymi i regulowanymi przegródkami. </t>
  </si>
  <si>
    <t>Klej montażowy akrylowy szybkoschnący biały poj. 250 ml lub 300 ml (szt</t>
  </si>
  <si>
    <t>Lina do trałowania stalowa, nierdzewna, o średnicy niemniejszej niż 10 mm, dł. min. 40 metrów z obciążnikami co 3-5 metry</t>
  </si>
  <si>
    <t>Płyta OSB, czarna, wodoodporna, antypoślizgowa 12x1250x2500 (szt)</t>
  </si>
  <si>
    <t>Słupki betonowe 120 x 120 x 3000 lub 110 x 110 x 3000</t>
  </si>
  <si>
    <t>Kłódka trzepieniowa 50mm ze stali nierdzewnej lub nierdzewna kłódka pałąkowa (do łodzi)</t>
  </si>
  <si>
    <t>Kłódka trzepieniowa 50mm ze stali nierdzewnej lub nierdzewna kłódka pałąkowa</t>
  </si>
  <si>
    <t>Łańcuch do bakenów 8 mm, stalowy (mb)</t>
  </si>
  <si>
    <t>Słupek betonowy zbrojony drutem, o wym. 120 x 120 x 2800 mm lub 110 x 110 x 2800 mm z zamontowanymi 2 poziomymi metalowymi płaskownikami o szerokości 5 cm i długości odpowiadającej szerokości tablic z poz. 237 i poz. 238, płaskowniki z dziurami na śruby + śruby + podkładki + nakrętki do przykrecenia tablic.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</si>
</sst>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u/>
      <sz val="10"/>
      <color theme="1"/>
      <name val="Calibri"/>
      <family val="2"/>
    </font>
    <font>
      <u/>
      <sz val="10"/>
      <name val="Calibri"/>
      <family val="2"/>
    </font>
    <font>
      <b/>
      <i/>
      <sz val="8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70C0"/>
      <name val="Calibri"/>
      <family val="2"/>
    </font>
    <font>
      <sz val="10"/>
      <color rgb="FF0070C0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/>
    </xf>
    <xf numFmtId="44" fontId="6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0" applyNumberFormat="1" applyFont="1" applyBorder="1" applyAlignment="1" applyProtection="1">
      <alignment horizontal="center" vertical="center"/>
      <protection locked="0"/>
    </xf>
    <xf numFmtId="44" fontId="5" fillId="0" borderId="1" xfId="0" applyNumberFormat="1" applyFont="1" applyBorder="1" applyAlignment="1" applyProtection="1">
      <alignment horizontal="center" vertical="center"/>
      <protection locked="0"/>
    </xf>
    <xf numFmtId="4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5" fillId="0" borderId="0" xfId="0" applyFont="1"/>
    <xf numFmtId="165" fontId="4" fillId="0" borderId="1" xfId="0" applyNumberFormat="1" applyFont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10"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161925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EC3AB5A-9910-4C13-BE16-4A87975F4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4330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6B1D6-389F-41C1-9C34-779DF2932E31}">
  <dimension ref="A1:H161"/>
  <sheetViews>
    <sheetView showGridLines="0" tabSelected="1" view="pageBreakPreview" zoomScaleNormal="100" zoomScaleSheetLayoutView="100" workbookViewId="0">
      <selection activeCell="M9" sqref="M9"/>
    </sheetView>
  </sheetViews>
  <sheetFormatPr defaultRowHeight="12.75" x14ac:dyDescent="0.2"/>
  <cols>
    <col min="1" max="1" width="6.28515625" style="3" customWidth="1"/>
    <col min="2" max="2" width="57.5703125" style="3" customWidth="1"/>
    <col min="3" max="3" width="8.7109375" style="3" customWidth="1"/>
    <col min="4" max="4" width="9.42578125" style="3" customWidth="1"/>
    <col min="5" max="5" width="17.85546875" style="3" customWidth="1"/>
    <col min="6" max="6" width="20.7109375" style="3" customWidth="1"/>
    <col min="7" max="7" width="13.140625" style="3" customWidth="1"/>
    <col min="8" max="8" width="23.140625" style="3" customWidth="1"/>
    <col min="9" max="16384" width="9.140625" style="3"/>
  </cols>
  <sheetData>
    <row r="1" spans="1:8" x14ac:dyDescent="0.2">
      <c r="A1" s="1"/>
      <c r="B1" s="2"/>
      <c r="C1" s="2"/>
      <c r="E1" s="2"/>
    </row>
    <row r="2" spans="1:8" x14ac:dyDescent="0.2">
      <c r="A2" s="1"/>
      <c r="B2" s="2"/>
      <c r="C2" s="2"/>
      <c r="E2" s="2"/>
    </row>
    <row r="3" spans="1:8" x14ac:dyDescent="0.2">
      <c r="A3" s="1"/>
      <c r="B3" s="2"/>
      <c r="C3" s="2"/>
      <c r="E3" s="2"/>
    </row>
    <row r="4" spans="1:8" x14ac:dyDescent="0.2">
      <c r="A4" s="1"/>
      <c r="B4" s="2"/>
      <c r="C4" s="2"/>
      <c r="E4" s="2"/>
    </row>
    <row r="5" spans="1:8" ht="15" customHeight="1" x14ac:dyDescent="0.2">
      <c r="A5" s="43" t="s">
        <v>101</v>
      </c>
      <c r="B5" s="43"/>
      <c r="C5" s="43"/>
      <c r="D5" s="43"/>
      <c r="E5" s="43"/>
      <c r="F5" s="43"/>
      <c r="G5" s="43"/>
      <c r="H5" s="43"/>
    </row>
    <row r="6" spans="1:8" x14ac:dyDescent="0.2">
      <c r="A6" s="43"/>
      <c r="B6" s="43"/>
      <c r="C6" s="43"/>
      <c r="D6" s="43"/>
      <c r="E6" s="43"/>
      <c r="F6" s="43"/>
      <c r="G6" s="43"/>
      <c r="H6" s="43"/>
    </row>
    <row r="7" spans="1:8" ht="36" customHeight="1" x14ac:dyDescent="0.2">
      <c r="A7" s="43"/>
      <c r="B7" s="43"/>
      <c r="C7" s="43"/>
      <c r="D7" s="43"/>
      <c r="E7" s="43"/>
      <c r="F7" s="43"/>
      <c r="G7" s="43"/>
      <c r="H7" s="43"/>
    </row>
    <row r="8" spans="1:8" ht="41.25" customHeight="1" x14ac:dyDescent="0.2">
      <c r="A8" s="23" t="s">
        <v>0</v>
      </c>
      <c r="B8" s="23" t="s">
        <v>1</v>
      </c>
      <c r="C8" s="24" t="s">
        <v>2</v>
      </c>
      <c r="D8" s="24" t="s">
        <v>159</v>
      </c>
      <c r="E8" s="25" t="s">
        <v>77</v>
      </c>
      <c r="F8" s="25" t="s">
        <v>96</v>
      </c>
      <c r="G8" s="24" t="s">
        <v>95</v>
      </c>
      <c r="H8" s="25" t="s">
        <v>97</v>
      </c>
    </row>
    <row r="9" spans="1:8" s="21" customFormat="1" x14ac:dyDescent="0.2">
      <c r="A9" s="33" t="s">
        <v>87</v>
      </c>
      <c r="B9" s="33" t="s">
        <v>88</v>
      </c>
      <c r="C9" s="34" t="s">
        <v>89</v>
      </c>
      <c r="D9" s="34" t="s">
        <v>90</v>
      </c>
      <c r="E9" s="34" t="s">
        <v>91</v>
      </c>
      <c r="F9" s="34" t="s">
        <v>92</v>
      </c>
      <c r="G9" s="34" t="s">
        <v>93</v>
      </c>
      <c r="H9" s="34" t="s">
        <v>94</v>
      </c>
    </row>
    <row r="10" spans="1:8" ht="54.75" customHeight="1" x14ac:dyDescent="0.2">
      <c r="A10" s="4">
        <v>1</v>
      </c>
      <c r="B10" s="5" t="s">
        <v>3</v>
      </c>
      <c r="C10" s="4" t="s">
        <v>4</v>
      </c>
      <c r="D10" s="22">
        <v>7</v>
      </c>
      <c r="E10" s="29"/>
      <c r="F10" s="36">
        <f t="shared" ref="F10:F73" si="0">D10*E10</f>
        <v>0</v>
      </c>
      <c r="G10" s="30"/>
      <c r="H10" s="36">
        <f>E10+(E10*G10)</f>
        <v>0</v>
      </c>
    </row>
    <row r="11" spans="1:8" ht="24.75" customHeight="1" x14ac:dyDescent="0.2">
      <c r="A11" s="4">
        <v>2</v>
      </c>
      <c r="B11" s="5" t="s">
        <v>104</v>
      </c>
      <c r="C11" s="4" t="s">
        <v>5</v>
      </c>
      <c r="D11" s="22">
        <v>37</v>
      </c>
      <c r="E11" s="29"/>
      <c r="F11" s="36">
        <f t="shared" si="0"/>
        <v>0</v>
      </c>
      <c r="G11" s="30"/>
      <c r="H11" s="36">
        <f t="shared" ref="H11:H74" si="1">E11+(E11*G11)</f>
        <v>0</v>
      </c>
    </row>
    <row r="12" spans="1:8" ht="23.25" customHeight="1" x14ac:dyDescent="0.2">
      <c r="A12" s="4">
        <v>3</v>
      </c>
      <c r="B12" s="5" t="s">
        <v>105</v>
      </c>
      <c r="C12" s="4" t="s">
        <v>4</v>
      </c>
      <c r="D12" s="22">
        <v>10</v>
      </c>
      <c r="E12" s="29"/>
      <c r="F12" s="36">
        <f t="shared" si="0"/>
        <v>0</v>
      </c>
      <c r="G12" s="30"/>
      <c r="H12" s="36">
        <f t="shared" si="1"/>
        <v>0</v>
      </c>
    </row>
    <row r="13" spans="1:8" ht="27" customHeight="1" x14ac:dyDescent="0.2">
      <c r="A13" s="4">
        <v>4</v>
      </c>
      <c r="B13" s="5" t="s">
        <v>106</v>
      </c>
      <c r="C13" s="4" t="s">
        <v>4</v>
      </c>
      <c r="D13" s="22">
        <v>3</v>
      </c>
      <c r="E13" s="29"/>
      <c r="F13" s="36">
        <f t="shared" si="0"/>
        <v>0</v>
      </c>
      <c r="G13" s="30"/>
      <c r="H13" s="36">
        <f t="shared" si="1"/>
        <v>0</v>
      </c>
    </row>
    <row r="14" spans="1:8" ht="25.5" x14ac:dyDescent="0.2">
      <c r="A14" s="4">
        <v>5</v>
      </c>
      <c r="B14" s="5" t="s">
        <v>107</v>
      </c>
      <c r="C14" s="4" t="s">
        <v>4</v>
      </c>
      <c r="D14" s="22">
        <v>2</v>
      </c>
      <c r="E14" s="29"/>
      <c r="F14" s="36">
        <f t="shared" si="0"/>
        <v>0</v>
      </c>
      <c r="G14" s="30"/>
      <c r="H14" s="36">
        <f t="shared" si="1"/>
        <v>0</v>
      </c>
    </row>
    <row r="15" spans="1:8" ht="25.5" customHeight="1" x14ac:dyDescent="0.2">
      <c r="A15" s="4">
        <v>6</v>
      </c>
      <c r="B15" s="5" t="s">
        <v>108</v>
      </c>
      <c r="C15" s="4" t="s">
        <v>4</v>
      </c>
      <c r="D15" s="22">
        <v>12</v>
      </c>
      <c r="E15" s="29"/>
      <c r="F15" s="36">
        <f t="shared" si="0"/>
        <v>0</v>
      </c>
      <c r="G15" s="30"/>
      <c r="H15" s="36">
        <f t="shared" si="1"/>
        <v>0</v>
      </c>
    </row>
    <row r="16" spans="1:8" ht="20.25" customHeight="1" x14ac:dyDescent="0.2">
      <c r="A16" s="4">
        <v>7</v>
      </c>
      <c r="B16" s="5" t="s">
        <v>109</v>
      </c>
      <c r="C16" s="4" t="s">
        <v>4</v>
      </c>
      <c r="D16" s="22">
        <v>4</v>
      </c>
      <c r="E16" s="29"/>
      <c r="F16" s="36">
        <f t="shared" si="0"/>
        <v>0</v>
      </c>
      <c r="G16" s="30"/>
      <c r="H16" s="36">
        <f t="shared" si="1"/>
        <v>0</v>
      </c>
    </row>
    <row r="17" spans="1:8" ht="29.25" customHeight="1" x14ac:dyDescent="0.2">
      <c r="A17" s="4">
        <v>8</v>
      </c>
      <c r="B17" s="5" t="s">
        <v>110</v>
      </c>
      <c r="C17" s="4" t="s">
        <v>4</v>
      </c>
      <c r="D17" s="22">
        <v>27</v>
      </c>
      <c r="E17" s="29"/>
      <c r="F17" s="36">
        <f t="shared" si="0"/>
        <v>0</v>
      </c>
      <c r="G17" s="30"/>
      <c r="H17" s="36">
        <f t="shared" si="1"/>
        <v>0</v>
      </c>
    </row>
    <row r="18" spans="1:8" ht="22.5" customHeight="1" x14ac:dyDescent="0.2">
      <c r="A18" s="4">
        <v>9</v>
      </c>
      <c r="B18" s="5" t="s">
        <v>6</v>
      </c>
      <c r="C18" s="4" t="s">
        <v>4</v>
      </c>
      <c r="D18" s="22">
        <v>6</v>
      </c>
      <c r="E18" s="29"/>
      <c r="F18" s="36">
        <f t="shared" si="0"/>
        <v>0</v>
      </c>
      <c r="G18" s="30"/>
      <c r="H18" s="36">
        <f t="shared" si="1"/>
        <v>0</v>
      </c>
    </row>
    <row r="19" spans="1:8" ht="25.5" customHeight="1" x14ac:dyDescent="0.2">
      <c r="A19" s="4">
        <v>10</v>
      </c>
      <c r="B19" s="5" t="s">
        <v>111</v>
      </c>
      <c r="C19" s="4" t="s">
        <v>4</v>
      </c>
      <c r="D19" s="22">
        <v>21</v>
      </c>
      <c r="E19" s="29"/>
      <c r="F19" s="36">
        <f t="shared" si="0"/>
        <v>0</v>
      </c>
      <c r="G19" s="30"/>
      <c r="H19" s="36">
        <f t="shared" si="1"/>
        <v>0</v>
      </c>
    </row>
    <row r="20" spans="1:8" ht="19.5" customHeight="1" x14ac:dyDescent="0.2">
      <c r="A20" s="4">
        <v>11</v>
      </c>
      <c r="B20" s="6" t="s">
        <v>49</v>
      </c>
      <c r="C20" s="4" t="s">
        <v>8</v>
      </c>
      <c r="D20" s="22">
        <v>2</v>
      </c>
      <c r="E20" s="31"/>
      <c r="F20" s="36">
        <f t="shared" si="0"/>
        <v>0</v>
      </c>
      <c r="G20" s="30"/>
      <c r="H20" s="36">
        <f t="shared" si="1"/>
        <v>0</v>
      </c>
    </row>
    <row r="21" spans="1:8" ht="24.75" customHeight="1" x14ac:dyDescent="0.2">
      <c r="A21" s="4">
        <v>12</v>
      </c>
      <c r="B21" s="5" t="s">
        <v>112</v>
      </c>
      <c r="C21" s="4" t="s">
        <v>4</v>
      </c>
      <c r="D21" s="22">
        <v>1</v>
      </c>
      <c r="E21" s="29"/>
      <c r="F21" s="36">
        <f t="shared" si="0"/>
        <v>0</v>
      </c>
      <c r="G21" s="30"/>
      <c r="H21" s="36">
        <f t="shared" si="1"/>
        <v>0</v>
      </c>
    </row>
    <row r="22" spans="1:8" ht="24" customHeight="1" x14ac:dyDescent="0.2">
      <c r="A22" s="4">
        <v>13</v>
      </c>
      <c r="B22" s="5" t="s">
        <v>113</v>
      </c>
      <c r="C22" s="4" t="s">
        <v>4</v>
      </c>
      <c r="D22" s="22">
        <v>4</v>
      </c>
      <c r="E22" s="29"/>
      <c r="F22" s="36">
        <f t="shared" si="0"/>
        <v>0</v>
      </c>
      <c r="G22" s="30"/>
      <c r="H22" s="36">
        <f t="shared" si="1"/>
        <v>0</v>
      </c>
    </row>
    <row r="23" spans="1:8" ht="20.25" customHeight="1" x14ac:dyDescent="0.2">
      <c r="A23" s="4">
        <v>14</v>
      </c>
      <c r="B23" s="5" t="s">
        <v>7</v>
      </c>
      <c r="C23" s="4" t="s">
        <v>4</v>
      </c>
      <c r="D23" s="22">
        <v>11</v>
      </c>
      <c r="E23" s="29"/>
      <c r="F23" s="36">
        <f t="shared" si="0"/>
        <v>0</v>
      </c>
      <c r="G23" s="30"/>
      <c r="H23" s="36">
        <f t="shared" si="1"/>
        <v>0</v>
      </c>
    </row>
    <row r="24" spans="1:8" ht="22.5" customHeight="1" x14ac:dyDescent="0.2">
      <c r="A24" s="4">
        <v>15</v>
      </c>
      <c r="B24" s="5" t="s">
        <v>114</v>
      </c>
      <c r="C24" s="4" t="s">
        <v>8</v>
      </c>
      <c r="D24" s="22">
        <v>20</v>
      </c>
      <c r="E24" s="29"/>
      <c r="F24" s="36">
        <f t="shared" si="0"/>
        <v>0</v>
      </c>
      <c r="G24" s="30"/>
      <c r="H24" s="36">
        <f t="shared" si="1"/>
        <v>0</v>
      </c>
    </row>
    <row r="25" spans="1:8" ht="26.25" customHeight="1" x14ac:dyDescent="0.2">
      <c r="A25" s="4">
        <v>16</v>
      </c>
      <c r="B25" s="38" t="s">
        <v>161</v>
      </c>
      <c r="C25" s="4" t="s">
        <v>8</v>
      </c>
      <c r="D25" s="22">
        <v>21</v>
      </c>
      <c r="E25" s="29"/>
      <c r="F25" s="36">
        <f t="shared" si="0"/>
        <v>0</v>
      </c>
      <c r="G25" s="30"/>
      <c r="H25" s="36">
        <f t="shared" si="1"/>
        <v>0</v>
      </c>
    </row>
    <row r="26" spans="1:8" ht="29.25" customHeight="1" x14ac:dyDescent="0.2">
      <c r="A26" s="4">
        <v>17</v>
      </c>
      <c r="B26" s="7" t="s">
        <v>34</v>
      </c>
      <c r="C26" s="4" t="s">
        <v>8</v>
      </c>
      <c r="D26" s="22">
        <v>3</v>
      </c>
      <c r="E26" s="29"/>
      <c r="F26" s="36">
        <f t="shared" si="0"/>
        <v>0</v>
      </c>
      <c r="G26" s="30"/>
      <c r="H26" s="36">
        <f t="shared" si="1"/>
        <v>0</v>
      </c>
    </row>
    <row r="27" spans="1:8" ht="28.5" customHeight="1" x14ac:dyDescent="0.2">
      <c r="A27" s="4">
        <v>18</v>
      </c>
      <c r="B27" s="7" t="s">
        <v>35</v>
      </c>
      <c r="C27" s="4" t="s">
        <v>8</v>
      </c>
      <c r="D27" s="22">
        <v>1</v>
      </c>
      <c r="E27" s="29"/>
      <c r="F27" s="36">
        <f t="shared" si="0"/>
        <v>0</v>
      </c>
      <c r="G27" s="30"/>
      <c r="H27" s="36">
        <f t="shared" si="1"/>
        <v>0</v>
      </c>
    </row>
    <row r="28" spans="1:8" ht="23.25" customHeight="1" x14ac:dyDescent="0.2">
      <c r="A28" s="4">
        <v>19</v>
      </c>
      <c r="B28" s="7" t="s">
        <v>36</v>
      </c>
      <c r="C28" s="4" t="s">
        <v>8</v>
      </c>
      <c r="D28" s="22">
        <v>2</v>
      </c>
      <c r="E28" s="29"/>
      <c r="F28" s="36">
        <f t="shared" si="0"/>
        <v>0</v>
      </c>
      <c r="G28" s="30"/>
      <c r="H28" s="36">
        <f t="shared" si="1"/>
        <v>0</v>
      </c>
    </row>
    <row r="29" spans="1:8" ht="25.5" x14ac:dyDescent="0.2">
      <c r="A29" s="4">
        <v>20</v>
      </c>
      <c r="B29" s="5" t="s">
        <v>115</v>
      </c>
      <c r="C29" s="4" t="s">
        <v>4</v>
      </c>
      <c r="D29" s="22">
        <v>6</v>
      </c>
      <c r="E29" s="29"/>
      <c r="F29" s="36">
        <f t="shared" si="0"/>
        <v>0</v>
      </c>
      <c r="G29" s="30"/>
      <c r="H29" s="36">
        <f t="shared" si="1"/>
        <v>0</v>
      </c>
    </row>
    <row r="30" spans="1:8" ht="25.5" x14ac:dyDescent="0.2">
      <c r="A30" s="4">
        <v>21</v>
      </c>
      <c r="B30" s="5" t="s">
        <v>9</v>
      </c>
      <c r="C30" s="4" t="s">
        <v>4</v>
      </c>
      <c r="D30" s="22">
        <v>6</v>
      </c>
      <c r="E30" s="29"/>
      <c r="F30" s="36">
        <f t="shared" si="0"/>
        <v>0</v>
      </c>
      <c r="G30" s="30"/>
      <c r="H30" s="36">
        <f t="shared" si="1"/>
        <v>0</v>
      </c>
    </row>
    <row r="31" spans="1:8" ht="25.5" x14ac:dyDescent="0.2">
      <c r="A31" s="4">
        <v>22</v>
      </c>
      <c r="B31" s="5" t="s">
        <v>116</v>
      </c>
      <c r="C31" s="4" t="s">
        <v>4</v>
      </c>
      <c r="D31" s="22">
        <v>8</v>
      </c>
      <c r="E31" s="29"/>
      <c r="F31" s="36">
        <f t="shared" si="0"/>
        <v>0</v>
      </c>
      <c r="G31" s="30"/>
      <c r="H31" s="36">
        <f t="shared" si="1"/>
        <v>0</v>
      </c>
    </row>
    <row r="32" spans="1:8" ht="28.5" customHeight="1" x14ac:dyDescent="0.2">
      <c r="A32" s="4">
        <v>23</v>
      </c>
      <c r="B32" s="7" t="s">
        <v>37</v>
      </c>
      <c r="C32" s="4" t="s">
        <v>8</v>
      </c>
      <c r="D32" s="22">
        <v>20</v>
      </c>
      <c r="E32" s="29"/>
      <c r="F32" s="36">
        <f t="shared" si="0"/>
        <v>0</v>
      </c>
      <c r="G32" s="30"/>
      <c r="H32" s="36">
        <f t="shared" si="1"/>
        <v>0</v>
      </c>
    </row>
    <row r="33" spans="1:8" ht="24.75" customHeight="1" x14ac:dyDescent="0.2">
      <c r="A33" s="4">
        <v>24</v>
      </c>
      <c r="B33" s="7" t="s">
        <v>38</v>
      </c>
      <c r="C33" s="4" t="s">
        <v>8</v>
      </c>
      <c r="D33" s="22">
        <v>20</v>
      </c>
      <c r="E33" s="29"/>
      <c r="F33" s="36">
        <f t="shared" si="0"/>
        <v>0</v>
      </c>
      <c r="G33" s="30"/>
      <c r="H33" s="36">
        <f t="shared" si="1"/>
        <v>0</v>
      </c>
    </row>
    <row r="34" spans="1:8" ht="25.5" x14ac:dyDescent="0.2">
      <c r="A34" s="4">
        <v>25</v>
      </c>
      <c r="B34" s="7" t="s">
        <v>39</v>
      </c>
      <c r="C34" s="4" t="s">
        <v>4</v>
      </c>
      <c r="D34" s="22">
        <v>1</v>
      </c>
      <c r="E34" s="29"/>
      <c r="F34" s="36">
        <f t="shared" si="0"/>
        <v>0</v>
      </c>
      <c r="G34" s="30"/>
      <c r="H34" s="36">
        <f t="shared" si="1"/>
        <v>0</v>
      </c>
    </row>
    <row r="35" spans="1:8" ht="26.25" customHeight="1" x14ac:dyDescent="0.2">
      <c r="A35" s="4">
        <v>26</v>
      </c>
      <c r="B35" s="5" t="s">
        <v>78</v>
      </c>
      <c r="C35" s="4" t="s">
        <v>8</v>
      </c>
      <c r="D35" s="22">
        <v>20</v>
      </c>
      <c r="E35" s="29"/>
      <c r="F35" s="36">
        <f t="shared" si="0"/>
        <v>0</v>
      </c>
      <c r="G35" s="30"/>
      <c r="H35" s="36">
        <f t="shared" si="1"/>
        <v>0</v>
      </c>
    </row>
    <row r="36" spans="1:8" ht="24" customHeight="1" x14ac:dyDescent="0.2">
      <c r="A36" s="4">
        <v>27</v>
      </c>
      <c r="B36" s="39" t="s">
        <v>162</v>
      </c>
      <c r="C36" s="4" t="s">
        <v>8</v>
      </c>
      <c r="D36" s="22">
        <v>2</v>
      </c>
      <c r="E36" s="29"/>
      <c r="F36" s="36">
        <f t="shared" si="0"/>
        <v>0</v>
      </c>
      <c r="G36" s="30"/>
      <c r="H36" s="36">
        <f t="shared" si="1"/>
        <v>0</v>
      </c>
    </row>
    <row r="37" spans="1:8" ht="27.75" customHeight="1" x14ac:dyDescent="0.2">
      <c r="A37" s="4">
        <v>28</v>
      </c>
      <c r="B37" s="5" t="s">
        <v>10</v>
      </c>
      <c r="C37" s="4" t="s">
        <v>4</v>
      </c>
      <c r="D37" s="22">
        <v>2</v>
      </c>
      <c r="E37" s="29"/>
      <c r="F37" s="36">
        <f t="shared" si="0"/>
        <v>0</v>
      </c>
      <c r="G37" s="30"/>
      <c r="H37" s="36">
        <f t="shared" si="1"/>
        <v>0</v>
      </c>
    </row>
    <row r="38" spans="1:8" ht="27.75" customHeight="1" x14ac:dyDescent="0.2">
      <c r="A38" s="4">
        <v>29</v>
      </c>
      <c r="B38" s="5" t="s">
        <v>11</v>
      </c>
      <c r="C38" s="4" t="s">
        <v>4</v>
      </c>
      <c r="D38" s="22">
        <v>3</v>
      </c>
      <c r="E38" s="29"/>
      <c r="F38" s="36">
        <f t="shared" si="0"/>
        <v>0</v>
      </c>
      <c r="G38" s="30"/>
      <c r="H38" s="36">
        <f t="shared" si="1"/>
        <v>0</v>
      </c>
    </row>
    <row r="39" spans="1:8" ht="25.5" x14ac:dyDescent="0.2">
      <c r="A39" s="4">
        <v>30</v>
      </c>
      <c r="B39" s="5" t="s">
        <v>117</v>
      </c>
      <c r="C39" s="4" t="s">
        <v>4</v>
      </c>
      <c r="D39" s="22">
        <v>17</v>
      </c>
      <c r="E39" s="29"/>
      <c r="F39" s="36">
        <f t="shared" si="0"/>
        <v>0</v>
      </c>
      <c r="G39" s="30"/>
      <c r="H39" s="36">
        <f t="shared" si="1"/>
        <v>0</v>
      </c>
    </row>
    <row r="40" spans="1:8" ht="18.75" customHeight="1" x14ac:dyDescent="0.2">
      <c r="A40" s="4">
        <v>31</v>
      </c>
      <c r="B40" s="5" t="s">
        <v>118</v>
      </c>
      <c r="C40" s="4" t="s">
        <v>8</v>
      </c>
      <c r="D40" s="22">
        <v>6</v>
      </c>
      <c r="E40" s="29"/>
      <c r="F40" s="36">
        <f t="shared" si="0"/>
        <v>0</v>
      </c>
      <c r="G40" s="30"/>
      <c r="H40" s="36">
        <f t="shared" si="1"/>
        <v>0</v>
      </c>
    </row>
    <row r="41" spans="1:8" ht="20.25" customHeight="1" x14ac:dyDescent="0.2">
      <c r="A41" s="4">
        <v>32</v>
      </c>
      <c r="B41" s="5" t="s">
        <v>119</v>
      </c>
      <c r="C41" s="4" t="s">
        <v>8</v>
      </c>
      <c r="D41" s="22">
        <v>4</v>
      </c>
      <c r="E41" s="29"/>
      <c r="F41" s="36">
        <f t="shared" si="0"/>
        <v>0</v>
      </c>
      <c r="G41" s="30"/>
      <c r="H41" s="36">
        <f t="shared" si="1"/>
        <v>0</v>
      </c>
    </row>
    <row r="42" spans="1:8" ht="21" customHeight="1" x14ac:dyDescent="0.2">
      <c r="A42" s="4">
        <v>33</v>
      </c>
      <c r="B42" s="5" t="s">
        <v>120</v>
      </c>
      <c r="C42" s="4" t="s">
        <v>8</v>
      </c>
      <c r="D42" s="22">
        <v>4</v>
      </c>
      <c r="E42" s="29"/>
      <c r="F42" s="36">
        <f t="shared" si="0"/>
        <v>0</v>
      </c>
      <c r="G42" s="30"/>
      <c r="H42" s="36">
        <f t="shared" si="1"/>
        <v>0</v>
      </c>
    </row>
    <row r="43" spans="1:8" ht="21" customHeight="1" x14ac:dyDescent="0.2">
      <c r="A43" s="4">
        <v>34</v>
      </c>
      <c r="B43" s="5" t="s">
        <v>121</v>
      </c>
      <c r="C43" s="4" t="s">
        <v>8</v>
      </c>
      <c r="D43" s="22">
        <v>11</v>
      </c>
      <c r="E43" s="29"/>
      <c r="F43" s="36">
        <f t="shared" si="0"/>
        <v>0</v>
      </c>
      <c r="G43" s="30"/>
      <c r="H43" s="36">
        <f t="shared" si="1"/>
        <v>0</v>
      </c>
    </row>
    <row r="44" spans="1:8" ht="21" customHeight="1" x14ac:dyDescent="0.2">
      <c r="A44" s="4">
        <v>35</v>
      </c>
      <c r="B44" s="5" t="s">
        <v>122</v>
      </c>
      <c r="C44" s="4" t="s">
        <v>12</v>
      </c>
      <c r="D44" s="22">
        <v>1</v>
      </c>
      <c r="E44" s="29"/>
      <c r="F44" s="36">
        <f t="shared" si="0"/>
        <v>0</v>
      </c>
      <c r="G44" s="30"/>
      <c r="H44" s="36">
        <f t="shared" si="1"/>
        <v>0</v>
      </c>
    </row>
    <row r="45" spans="1:8" ht="18.75" customHeight="1" x14ac:dyDescent="0.2">
      <c r="A45" s="4">
        <v>36</v>
      </c>
      <c r="B45" s="5" t="s">
        <v>123</v>
      </c>
      <c r="C45" s="4" t="s">
        <v>4</v>
      </c>
      <c r="D45" s="22">
        <v>4</v>
      </c>
      <c r="E45" s="29"/>
      <c r="F45" s="36">
        <f t="shared" si="0"/>
        <v>0</v>
      </c>
      <c r="G45" s="30"/>
      <c r="H45" s="36">
        <f t="shared" si="1"/>
        <v>0</v>
      </c>
    </row>
    <row r="46" spans="1:8" ht="20.25" customHeight="1" x14ac:dyDescent="0.2">
      <c r="A46" s="4">
        <v>37</v>
      </c>
      <c r="B46" s="5" t="s">
        <v>124</v>
      </c>
      <c r="C46" s="4" t="s">
        <v>8</v>
      </c>
      <c r="D46" s="22">
        <v>6</v>
      </c>
      <c r="E46" s="29"/>
      <c r="F46" s="36">
        <f t="shared" si="0"/>
        <v>0</v>
      </c>
      <c r="G46" s="30"/>
      <c r="H46" s="36">
        <f t="shared" si="1"/>
        <v>0</v>
      </c>
    </row>
    <row r="47" spans="1:8" ht="20.25" customHeight="1" x14ac:dyDescent="0.2">
      <c r="A47" s="4">
        <v>38</v>
      </c>
      <c r="B47" s="5" t="s">
        <v>125</v>
      </c>
      <c r="C47" s="4" t="s">
        <v>8</v>
      </c>
      <c r="D47" s="22">
        <v>10</v>
      </c>
      <c r="E47" s="29"/>
      <c r="F47" s="36">
        <f t="shared" si="0"/>
        <v>0</v>
      </c>
      <c r="G47" s="30"/>
      <c r="H47" s="36">
        <f t="shared" si="1"/>
        <v>0</v>
      </c>
    </row>
    <row r="48" spans="1:8" ht="19.5" customHeight="1" x14ac:dyDescent="0.2">
      <c r="A48" s="4">
        <v>39</v>
      </c>
      <c r="B48" s="5" t="s">
        <v>126</v>
      </c>
      <c r="C48" s="4" t="s">
        <v>8</v>
      </c>
      <c r="D48" s="22">
        <v>12</v>
      </c>
      <c r="E48" s="29"/>
      <c r="F48" s="36">
        <f t="shared" si="0"/>
        <v>0</v>
      </c>
      <c r="G48" s="30"/>
      <c r="H48" s="36">
        <f t="shared" si="1"/>
        <v>0</v>
      </c>
    </row>
    <row r="49" spans="1:8" ht="45" customHeight="1" x14ac:dyDescent="0.2">
      <c r="A49" s="4">
        <v>40</v>
      </c>
      <c r="B49" s="5" t="s">
        <v>13</v>
      </c>
      <c r="C49" s="4" t="s">
        <v>14</v>
      </c>
      <c r="D49" s="22">
        <v>4</v>
      </c>
      <c r="E49" s="29"/>
      <c r="F49" s="36">
        <f t="shared" si="0"/>
        <v>0</v>
      </c>
      <c r="G49" s="30"/>
      <c r="H49" s="36">
        <f t="shared" si="1"/>
        <v>0</v>
      </c>
    </row>
    <row r="50" spans="1:8" ht="25.5" x14ac:dyDescent="0.2">
      <c r="A50" s="4">
        <v>41</v>
      </c>
      <c r="B50" s="5" t="s">
        <v>127</v>
      </c>
      <c r="C50" s="4" t="s">
        <v>14</v>
      </c>
      <c r="D50" s="22">
        <v>17</v>
      </c>
      <c r="E50" s="29"/>
      <c r="F50" s="36">
        <f t="shared" si="0"/>
        <v>0</v>
      </c>
      <c r="G50" s="30"/>
      <c r="H50" s="36">
        <f t="shared" si="1"/>
        <v>0</v>
      </c>
    </row>
    <row r="51" spans="1:8" ht="33" customHeight="1" x14ac:dyDescent="0.2">
      <c r="A51" s="4">
        <v>42</v>
      </c>
      <c r="B51" s="5" t="s">
        <v>129</v>
      </c>
      <c r="C51" s="4" t="s">
        <v>15</v>
      </c>
      <c r="D51" s="22">
        <v>50</v>
      </c>
      <c r="E51" s="29"/>
      <c r="F51" s="36">
        <f t="shared" si="0"/>
        <v>0</v>
      </c>
      <c r="G51" s="30"/>
      <c r="H51" s="36">
        <f t="shared" si="1"/>
        <v>0</v>
      </c>
    </row>
    <row r="52" spans="1:8" ht="30" customHeight="1" x14ac:dyDescent="0.2">
      <c r="A52" s="4">
        <v>43</v>
      </c>
      <c r="B52" s="8" t="s">
        <v>55</v>
      </c>
      <c r="C52" s="9" t="s">
        <v>29</v>
      </c>
      <c r="D52" s="22">
        <v>4</v>
      </c>
      <c r="E52" s="32"/>
      <c r="F52" s="36">
        <f t="shared" si="0"/>
        <v>0</v>
      </c>
      <c r="G52" s="30"/>
      <c r="H52" s="36">
        <f t="shared" si="1"/>
        <v>0</v>
      </c>
    </row>
    <row r="53" spans="1:8" ht="20.25" customHeight="1" x14ac:dyDescent="0.2">
      <c r="A53" s="4">
        <v>44</v>
      </c>
      <c r="B53" s="5" t="s">
        <v>128</v>
      </c>
      <c r="C53" s="4" t="s">
        <v>4</v>
      </c>
      <c r="D53" s="22">
        <v>16</v>
      </c>
      <c r="E53" s="29"/>
      <c r="F53" s="36">
        <f t="shared" si="0"/>
        <v>0</v>
      </c>
      <c r="G53" s="30"/>
      <c r="H53" s="36">
        <f t="shared" si="1"/>
        <v>0</v>
      </c>
    </row>
    <row r="54" spans="1:8" ht="20.25" customHeight="1" x14ac:dyDescent="0.2">
      <c r="A54" s="4">
        <v>45</v>
      </c>
      <c r="B54" s="8" t="s">
        <v>64</v>
      </c>
      <c r="C54" s="9" t="s">
        <v>8</v>
      </c>
      <c r="D54" s="22">
        <v>8</v>
      </c>
      <c r="E54" s="32"/>
      <c r="F54" s="36">
        <f t="shared" si="0"/>
        <v>0</v>
      </c>
      <c r="G54" s="30"/>
      <c r="H54" s="36">
        <f t="shared" si="1"/>
        <v>0</v>
      </c>
    </row>
    <row r="55" spans="1:8" ht="56.25" customHeight="1" x14ac:dyDescent="0.2">
      <c r="A55" s="4">
        <v>46</v>
      </c>
      <c r="B55" s="5" t="s">
        <v>16</v>
      </c>
      <c r="C55" s="4" t="s">
        <v>8</v>
      </c>
      <c r="D55" s="22">
        <v>3</v>
      </c>
      <c r="E55" s="29"/>
      <c r="F55" s="36">
        <f t="shared" si="0"/>
        <v>0</v>
      </c>
      <c r="G55" s="30"/>
      <c r="H55" s="36">
        <f t="shared" si="1"/>
        <v>0</v>
      </c>
    </row>
    <row r="56" spans="1:8" ht="56.25" customHeight="1" x14ac:dyDescent="0.2">
      <c r="A56" s="4">
        <v>47</v>
      </c>
      <c r="B56" s="5" t="s">
        <v>17</v>
      </c>
      <c r="C56" s="4" t="s">
        <v>8</v>
      </c>
      <c r="D56" s="22">
        <v>4</v>
      </c>
      <c r="E56" s="29"/>
      <c r="F56" s="36">
        <f t="shared" si="0"/>
        <v>0</v>
      </c>
      <c r="G56" s="30"/>
      <c r="H56" s="36">
        <f t="shared" si="1"/>
        <v>0</v>
      </c>
    </row>
    <row r="57" spans="1:8" ht="19.5" customHeight="1" x14ac:dyDescent="0.2">
      <c r="A57" s="4">
        <v>48</v>
      </c>
      <c r="B57" s="5" t="s">
        <v>18</v>
      </c>
      <c r="C57" s="4" t="s">
        <v>8</v>
      </c>
      <c r="D57" s="22">
        <v>5</v>
      </c>
      <c r="E57" s="29"/>
      <c r="F57" s="36">
        <f t="shared" si="0"/>
        <v>0</v>
      </c>
      <c r="G57" s="30"/>
      <c r="H57" s="36">
        <f t="shared" si="1"/>
        <v>0</v>
      </c>
    </row>
    <row r="58" spans="1:8" ht="21" customHeight="1" x14ac:dyDescent="0.2">
      <c r="A58" s="4">
        <v>49</v>
      </c>
      <c r="B58" s="38" t="s">
        <v>163</v>
      </c>
      <c r="C58" s="4" t="s">
        <v>8</v>
      </c>
      <c r="D58" s="22">
        <v>10</v>
      </c>
      <c r="E58" s="29"/>
      <c r="F58" s="36">
        <f t="shared" si="0"/>
        <v>0</v>
      </c>
      <c r="G58" s="30"/>
      <c r="H58" s="36">
        <f t="shared" si="1"/>
        <v>0</v>
      </c>
    </row>
    <row r="59" spans="1:8" ht="22.5" customHeight="1" x14ac:dyDescent="0.2">
      <c r="A59" s="4">
        <v>50</v>
      </c>
      <c r="B59" s="5" t="s">
        <v>130</v>
      </c>
      <c r="C59" s="4" t="s">
        <v>4</v>
      </c>
      <c r="D59" s="22">
        <v>21</v>
      </c>
      <c r="E59" s="29"/>
      <c r="F59" s="36">
        <f t="shared" si="0"/>
        <v>0</v>
      </c>
      <c r="G59" s="30"/>
      <c r="H59" s="36">
        <f t="shared" si="1"/>
        <v>0</v>
      </c>
    </row>
    <row r="60" spans="1:8" ht="24.75" customHeight="1" x14ac:dyDescent="0.2">
      <c r="A60" s="4">
        <v>51</v>
      </c>
      <c r="B60" s="5" t="s">
        <v>131</v>
      </c>
      <c r="C60" s="4" t="s">
        <v>4</v>
      </c>
      <c r="D60" s="22">
        <v>10</v>
      </c>
      <c r="E60" s="29"/>
      <c r="F60" s="36">
        <f t="shared" si="0"/>
        <v>0</v>
      </c>
      <c r="G60" s="30"/>
      <c r="H60" s="36">
        <f t="shared" si="1"/>
        <v>0</v>
      </c>
    </row>
    <row r="61" spans="1:8" ht="20.25" customHeight="1" x14ac:dyDescent="0.2">
      <c r="A61" s="4">
        <v>52</v>
      </c>
      <c r="B61" s="5" t="s">
        <v>132</v>
      </c>
      <c r="C61" s="4" t="s">
        <v>4</v>
      </c>
      <c r="D61" s="22">
        <v>9</v>
      </c>
      <c r="E61" s="29"/>
      <c r="F61" s="36">
        <f t="shared" si="0"/>
        <v>0</v>
      </c>
      <c r="G61" s="30"/>
      <c r="H61" s="36">
        <f t="shared" si="1"/>
        <v>0</v>
      </c>
    </row>
    <row r="62" spans="1:8" ht="24" customHeight="1" x14ac:dyDescent="0.2">
      <c r="A62" s="4">
        <v>53</v>
      </c>
      <c r="B62" s="40" t="s">
        <v>164</v>
      </c>
      <c r="C62" s="4" t="s">
        <v>8</v>
      </c>
      <c r="D62" s="22">
        <v>60</v>
      </c>
      <c r="E62" s="29"/>
      <c r="F62" s="36">
        <f t="shared" si="0"/>
        <v>0</v>
      </c>
      <c r="G62" s="30"/>
      <c r="H62" s="36">
        <f t="shared" si="1"/>
        <v>0</v>
      </c>
    </row>
    <row r="63" spans="1:8" ht="24" customHeight="1" x14ac:dyDescent="0.2">
      <c r="A63" s="4">
        <v>54</v>
      </c>
      <c r="B63" s="5" t="s">
        <v>133</v>
      </c>
      <c r="C63" s="4" t="s">
        <v>8</v>
      </c>
      <c r="D63" s="22">
        <v>40</v>
      </c>
      <c r="E63" s="29"/>
      <c r="F63" s="36">
        <f t="shared" si="0"/>
        <v>0</v>
      </c>
      <c r="G63" s="30"/>
      <c r="H63" s="36">
        <f t="shared" si="1"/>
        <v>0</v>
      </c>
    </row>
    <row r="64" spans="1:8" ht="28.5" customHeight="1" x14ac:dyDescent="0.2">
      <c r="A64" s="4">
        <v>55</v>
      </c>
      <c r="B64" s="5" t="s">
        <v>134</v>
      </c>
      <c r="C64" s="4" t="s">
        <v>8</v>
      </c>
      <c r="D64" s="22">
        <v>22</v>
      </c>
      <c r="E64" s="29"/>
      <c r="F64" s="36">
        <f t="shared" si="0"/>
        <v>0</v>
      </c>
      <c r="G64" s="30"/>
      <c r="H64" s="36">
        <f t="shared" si="1"/>
        <v>0</v>
      </c>
    </row>
    <row r="65" spans="1:8" ht="18" customHeight="1" x14ac:dyDescent="0.2">
      <c r="A65" s="4">
        <v>56</v>
      </c>
      <c r="B65" s="5" t="s">
        <v>135</v>
      </c>
      <c r="C65" s="4" t="s">
        <v>8</v>
      </c>
      <c r="D65" s="22">
        <v>28</v>
      </c>
      <c r="E65" s="29"/>
      <c r="F65" s="36">
        <f t="shared" si="0"/>
        <v>0</v>
      </c>
      <c r="G65" s="30"/>
      <c r="H65" s="36">
        <f t="shared" si="1"/>
        <v>0</v>
      </c>
    </row>
    <row r="66" spans="1:8" ht="19.5" customHeight="1" x14ac:dyDescent="0.2">
      <c r="A66" s="4">
        <v>57</v>
      </c>
      <c r="B66" s="7" t="s">
        <v>40</v>
      </c>
      <c r="C66" s="10" t="s">
        <v>8</v>
      </c>
      <c r="D66" s="22">
        <v>2</v>
      </c>
      <c r="E66" s="29"/>
      <c r="F66" s="36">
        <f t="shared" si="0"/>
        <v>0</v>
      </c>
      <c r="G66" s="30"/>
      <c r="H66" s="36">
        <f t="shared" si="1"/>
        <v>0</v>
      </c>
    </row>
    <row r="67" spans="1:8" ht="27" customHeight="1" x14ac:dyDescent="0.2">
      <c r="A67" s="4">
        <v>58</v>
      </c>
      <c r="B67" s="5" t="s">
        <v>136</v>
      </c>
      <c r="C67" s="4" t="s">
        <v>8</v>
      </c>
      <c r="D67" s="22">
        <v>14</v>
      </c>
      <c r="E67" s="29"/>
      <c r="F67" s="36">
        <f t="shared" si="0"/>
        <v>0</v>
      </c>
      <c r="G67" s="30"/>
      <c r="H67" s="36">
        <f t="shared" si="1"/>
        <v>0</v>
      </c>
    </row>
    <row r="68" spans="1:8" ht="23.25" customHeight="1" x14ac:dyDescent="0.2">
      <c r="A68" s="4">
        <v>59</v>
      </c>
      <c r="B68" s="5" t="s">
        <v>137</v>
      </c>
      <c r="C68" s="4" t="s">
        <v>8</v>
      </c>
      <c r="D68" s="22">
        <v>13</v>
      </c>
      <c r="E68" s="29"/>
      <c r="F68" s="36">
        <f t="shared" si="0"/>
        <v>0</v>
      </c>
      <c r="G68" s="30"/>
      <c r="H68" s="36">
        <f t="shared" si="1"/>
        <v>0</v>
      </c>
    </row>
    <row r="69" spans="1:8" ht="27" customHeight="1" x14ac:dyDescent="0.2">
      <c r="A69" s="4">
        <v>60</v>
      </c>
      <c r="B69" s="5" t="s">
        <v>138</v>
      </c>
      <c r="C69" s="4" t="s">
        <v>8</v>
      </c>
      <c r="D69" s="22">
        <v>6</v>
      </c>
      <c r="E69" s="29"/>
      <c r="F69" s="36">
        <f t="shared" si="0"/>
        <v>0</v>
      </c>
      <c r="G69" s="30"/>
      <c r="H69" s="36">
        <f t="shared" si="1"/>
        <v>0</v>
      </c>
    </row>
    <row r="70" spans="1:8" ht="22.5" customHeight="1" x14ac:dyDescent="0.2">
      <c r="A70" s="4">
        <v>61</v>
      </c>
      <c r="B70" s="7" t="s">
        <v>139</v>
      </c>
      <c r="C70" s="4" t="s">
        <v>8</v>
      </c>
      <c r="D70" s="22">
        <v>3</v>
      </c>
      <c r="E70" s="29"/>
      <c r="F70" s="36">
        <f t="shared" si="0"/>
        <v>0</v>
      </c>
      <c r="G70" s="30"/>
      <c r="H70" s="36">
        <f t="shared" si="1"/>
        <v>0</v>
      </c>
    </row>
    <row r="71" spans="1:8" ht="18.75" customHeight="1" x14ac:dyDescent="0.2">
      <c r="A71" s="4">
        <v>62</v>
      </c>
      <c r="B71" s="8" t="s">
        <v>67</v>
      </c>
      <c r="C71" s="9" t="s">
        <v>8</v>
      </c>
      <c r="D71" s="22">
        <v>14</v>
      </c>
      <c r="E71" s="32"/>
      <c r="F71" s="36">
        <f t="shared" si="0"/>
        <v>0</v>
      </c>
      <c r="G71" s="30"/>
      <c r="H71" s="36">
        <f t="shared" si="1"/>
        <v>0</v>
      </c>
    </row>
    <row r="72" spans="1:8" ht="30" customHeight="1" x14ac:dyDescent="0.2">
      <c r="A72" s="4">
        <v>63</v>
      </c>
      <c r="B72" s="8" t="s">
        <v>68</v>
      </c>
      <c r="C72" s="9" t="s">
        <v>8</v>
      </c>
      <c r="D72" s="22">
        <v>10</v>
      </c>
      <c r="E72" s="32"/>
      <c r="F72" s="36">
        <f t="shared" si="0"/>
        <v>0</v>
      </c>
      <c r="G72" s="30"/>
      <c r="H72" s="36">
        <f t="shared" si="1"/>
        <v>0</v>
      </c>
    </row>
    <row r="73" spans="1:8" ht="21.75" customHeight="1" x14ac:dyDescent="0.2">
      <c r="A73" s="4">
        <v>64</v>
      </c>
      <c r="B73" s="7" t="s">
        <v>41</v>
      </c>
      <c r="C73" s="4" t="s">
        <v>8</v>
      </c>
      <c r="D73" s="22">
        <v>2</v>
      </c>
      <c r="E73" s="29"/>
      <c r="F73" s="36">
        <f t="shared" si="0"/>
        <v>0</v>
      </c>
      <c r="G73" s="30"/>
      <c r="H73" s="36">
        <f t="shared" si="1"/>
        <v>0</v>
      </c>
    </row>
    <row r="74" spans="1:8" ht="76.5" customHeight="1" x14ac:dyDescent="0.2">
      <c r="A74" s="4">
        <v>65</v>
      </c>
      <c r="B74" s="37" t="s">
        <v>160</v>
      </c>
      <c r="C74" s="11" t="s">
        <v>8</v>
      </c>
      <c r="D74" s="22">
        <v>6</v>
      </c>
      <c r="E74" s="29"/>
      <c r="F74" s="36">
        <f t="shared" ref="F74:F137" si="2">D74*E74</f>
        <v>0</v>
      </c>
      <c r="G74" s="30"/>
      <c r="H74" s="36">
        <f t="shared" si="1"/>
        <v>0</v>
      </c>
    </row>
    <row r="75" spans="1:8" ht="17.25" customHeight="1" x14ac:dyDescent="0.2">
      <c r="A75" s="4">
        <v>66</v>
      </c>
      <c r="B75" s="7" t="s">
        <v>79</v>
      </c>
      <c r="C75" s="11" t="s">
        <v>8</v>
      </c>
      <c r="D75" s="22">
        <v>4</v>
      </c>
      <c r="E75" s="29"/>
      <c r="F75" s="36">
        <f t="shared" si="2"/>
        <v>0</v>
      </c>
      <c r="G75" s="30"/>
      <c r="H75" s="36">
        <f t="shared" ref="H75:H138" si="3">E75+(E75*G75)</f>
        <v>0</v>
      </c>
    </row>
    <row r="76" spans="1:8" ht="24" customHeight="1" x14ac:dyDescent="0.2">
      <c r="A76" s="4">
        <v>67</v>
      </c>
      <c r="B76" s="7" t="s">
        <v>42</v>
      </c>
      <c r="C76" s="11" t="s">
        <v>19</v>
      </c>
      <c r="D76" s="22">
        <v>2</v>
      </c>
      <c r="E76" s="29"/>
      <c r="F76" s="36">
        <f t="shared" si="2"/>
        <v>0</v>
      </c>
      <c r="G76" s="30"/>
      <c r="H76" s="36">
        <f t="shared" si="3"/>
        <v>0</v>
      </c>
    </row>
    <row r="77" spans="1:8" ht="54.75" customHeight="1" x14ac:dyDescent="0.2">
      <c r="A77" s="4">
        <v>68</v>
      </c>
      <c r="B77" s="7" t="s">
        <v>43</v>
      </c>
      <c r="C77" s="11" t="s">
        <v>8</v>
      </c>
      <c r="D77" s="22">
        <v>3</v>
      </c>
      <c r="E77" s="29"/>
      <c r="F77" s="36">
        <f t="shared" si="2"/>
        <v>0</v>
      </c>
      <c r="G77" s="30"/>
      <c r="H77" s="36">
        <f t="shared" si="3"/>
        <v>0</v>
      </c>
    </row>
    <row r="78" spans="1:8" ht="23.25" customHeight="1" x14ac:dyDescent="0.2">
      <c r="A78" s="4">
        <v>69</v>
      </c>
      <c r="B78" s="7" t="s">
        <v>44</v>
      </c>
      <c r="C78" s="11" t="s">
        <v>8</v>
      </c>
      <c r="D78" s="22">
        <v>6</v>
      </c>
      <c r="E78" s="29"/>
      <c r="F78" s="36">
        <f t="shared" si="2"/>
        <v>0</v>
      </c>
      <c r="G78" s="30"/>
      <c r="H78" s="36">
        <f t="shared" si="3"/>
        <v>0</v>
      </c>
    </row>
    <row r="79" spans="1:8" ht="19.5" customHeight="1" x14ac:dyDescent="0.2">
      <c r="A79" s="4">
        <v>70</v>
      </c>
      <c r="B79" s="6" t="s">
        <v>44</v>
      </c>
      <c r="C79" s="4" t="s">
        <v>8</v>
      </c>
      <c r="D79" s="22">
        <v>30</v>
      </c>
      <c r="E79" s="31"/>
      <c r="F79" s="36">
        <f t="shared" si="2"/>
        <v>0</v>
      </c>
      <c r="G79" s="30"/>
      <c r="H79" s="36">
        <f t="shared" si="3"/>
        <v>0</v>
      </c>
    </row>
    <row r="80" spans="1:8" ht="30" customHeight="1" x14ac:dyDescent="0.2">
      <c r="A80" s="4">
        <v>71</v>
      </c>
      <c r="B80" s="5" t="s">
        <v>140</v>
      </c>
      <c r="C80" s="4" t="s">
        <v>8</v>
      </c>
      <c r="D80" s="22">
        <v>1</v>
      </c>
      <c r="E80" s="29"/>
      <c r="F80" s="36">
        <f t="shared" si="2"/>
        <v>0</v>
      </c>
      <c r="G80" s="30"/>
      <c r="H80" s="36">
        <f t="shared" si="3"/>
        <v>0</v>
      </c>
    </row>
    <row r="81" spans="1:8" ht="38.25" x14ac:dyDescent="0.2">
      <c r="A81" s="4">
        <v>72</v>
      </c>
      <c r="B81" s="5" t="s">
        <v>141</v>
      </c>
      <c r="C81" s="4" t="s">
        <v>8</v>
      </c>
      <c r="D81" s="22">
        <v>1</v>
      </c>
      <c r="E81" s="29"/>
      <c r="F81" s="36">
        <f t="shared" si="2"/>
        <v>0</v>
      </c>
      <c r="G81" s="30"/>
      <c r="H81" s="36">
        <f t="shared" si="3"/>
        <v>0</v>
      </c>
    </row>
    <row r="82" spans="1:8" ht="21.75" customHeight="1" x14ac:dyDescent="0.2">
      <c r="A82" s="4">
        <v>73</v>
      </c>
      <c r="B82" s="8" t="s">
        <v>69</v>
      </c>
      <c r="C82" s="9" t="s">
        <v>8</v>
      </c>
      <c r="D82" s="22">
        <v>6</v>
      </c>
      <c r="E82" s="32"/>
      <c r="F82" s="36">
        <f t="shared" si="2"/>
        <v>0</v>
      </c>
      <c r="G82" s="30"/>
      <c r="H82" s="36">
        <f t="shared" si="3"/>
        <v>0</v>
      </c>
    </row>
    <row r="83" spans="1:8" ht="21" customHeight="1" x14ac:dyDescent="0.2">
      <c r="A83" s="4">
        <v>74</v>
      </c>
      <c r="B83" s="8" t="s">
        <v>70</v>
      </c>
      <c r="C83" s="9" t="s">
        <v>8</v>
      </c>
      <c r="D83" s="22">
        <v>11</v>
      </c>
      <c r="E83" s="32"/>
      <c r="F83" s="36">
        <f t="shared" si="2"/>
        <v>0</v>
      </c>
      <c r="G83" s="30"/>
      <c r="H83" s="36">
        <f t="shared" si="3"/>
        <v>0</v>
      </c>
    </row>
    <row r="84" spans="1:8" ht="25.5" x14ac:dyDescent="0.2">
      <c r="A84" s="4">
        <v>75</v>
      </c>
      <c r="B84" s="5" t="s">
        <v>142</v>
      </c>
      <c r="C84" s="4" t="s">
        <v>4</v>
      </c>
      <c r="D84" s="22">
        <v>15</v>
      </c>
      <c r="E84" s="29"/>
      <c r="F84" s="36">
        <f t="shared" si="2"/>
        <v>0</v>
      </c>
      <c r="G84" s="30"/>
      <c r="H84" s="36">
        <f t="shared" si="3"/>
        <v>0</v>
      </c>
    </row>
    <row r="85" spans="1:8" ht="25.5" x14ac:dyDescent="0.2">
      <c r="A85" s="4">
        <v>76</v>
      </c>
      <c r="B85" s="5" t="s">
        <v>143</v>
      </c>
      <c r="C85" s="4" t="s">
        <v>19</v>
      </c>
      <c r="D85" s="22">
        <v>7</v>
      </c>
      <c r="E85" s="29"/>
      <c r="F85" s="36">
        <f t="shared" si="2"/>
        <v>0</v>
      </c>
      <c r="G85" s="30"/>
      <c r="H85" s="36">
        <f t="shared" si="3"/>
        <v>0</v>
      </c>
    </row>
    <row r="86" spans="1:8" ht="43.5" customHeight="1" x14ac:dyDescent="0.2">
      <c r="A86" s="4">
        <v>77</v>
      </c>
      <c r="B86" s="5" t="s">
        <v>84</v>
      </c>
      <c r="C86" s="4" t="s">
        <v>8</v>
      </c>
      <c r="D86" s="22">
        <v>70</v>
      </c>
      <c r="E86" s="29"/>
      <c r="F86" s="36">
        <f t="shared" si="2"/>
        <v>0</v>
      </c>
      <c r="G86" s="30"/>
      <c r="H86" s="36">
        <f t="shared" si="3"/>
        <v>0</v>
      </c>
    </row>
    <row r="87" spans="1:8" ht="42" customHeight="1" x14ac:dyDescent="0.2">
      <c r="A87" s="4">
        <v>78</v>
      </c>
      <c r="B87" s="5" t="s">
        <v>85</v>
      </c>
      <c r="C87" s="4" t="s">
        <v>8</v>
      </c>
      <c r="D87" s="22">
        <v>3</v>
      </c>
      <c r="E87" s="29"/>
      <c r="F87" s="36">
        <f t="shared" si="2"/>
        <v>0</v>
      </c>
      <c r="G87" s="30"/>
      <c r="H87" s="36">
        <f t="shared" si="3"/>
        <v>0</v>
      </c>
    </row>
    <row r="88" spans="1:8" ht="18" customHeight="1" x14ac:dyDescent="0.2">
      <c r="A88" s="4">
        <v>79</v>
      </c>
      <c r="B88" s="8" t="s">
        <v>20</v>
      </c>
      <c r="C88" s="12" t="s">
        <v>21</v>
      </c>
      <c r="D88" s="22">
        <v>3</v>
      </c>
      <c r="E88" s="29"/>
      <c r="F88" s="36">
        <f t="shared" si="2"/>
        <v>0</v>
      </c>
      <c r="G88" s="30"/>
      <c r="H88" s="36">
        <f t="shared" si="3"/>
        <v>0</v>
      </c>
    </row>
    <row r="89" spans="1:8" ht="18.75" customHeight="1" x14ac:dyDescent="0.2">
      <c r="A89" s="4">
        <v>80</v>
      </c>
      <c r="B89" s="8" t="s">
        <v>22</v>
      </c>
      <c r="C89" s="12" t="s">
        <v>21</v>
      </c>
      <c r="D89" s="22">
        <v>4</v>
      </c>
      <c r="E89" s="29"/>
      <c r="F89" s="36">
        <f t="shared" si="2"/>
        <v>0</v>
      </c>
      <c r="G89" s="30"/>
      <c r="H89" s="36">
        <f t="shared" si="3"/>
        <v>0</v>
      </c>
    </row>
    <row r="90" spans="1:8" ht="18" customHeight="1" x14ac:dyDescent="0.2">
      <c r="A90" s="4">
        <v>81</v>
      </c>
      <c r="B90" s="8" t="s">
        <v>23</v>
      </c>
      <c r="C90" s="12" t="s">
        <v>12</v>
      </c>
      <c r="D90" s="22">
        <v>2</v>
      </c>
      <c r="E90" s="29"/>
      <c r="F90" s="36">
        <f t="shared" si="2"/>
        <v>0</v>
      </c>
      <c r="G90" s="30"/>
      <c r="H90" s="36">
        <f t="shared" si="3"/>
        <v>0</v>
      </c>
    </row>
    <row r="91" spans="1:8" ht="17.25" customHeight="1" x14ac:dyDescent="0.2">
      <c r="A91" s="4">
        <v>82</v>
      </c>
      <c r="B91" s="8" t="s">
        <v>24</v>
      </c>
      <c r="C91" s="12" t="s">
        <v>12</v>
      </c>
      <c r="D91" s="22">
        <v>2</v>
      </c>
      <c r="E91" s="29"/>
      <c r="F91" s="36">
        <f t="shared" si="2"/>
        <v>0</v>
      </c>
      <c r="G91" s="30"/>
      <c r="H91" s="36">
        <f t="shared" si="3"/>
        <v>0</v>
      </c>
    </row>
    <row r="92" spans="1:8" ht="17.25" customHeight="1" x14ac:dyDescent="0.2">
      <c r="A92" s="4">
        <v>83</v>
      </c>
      <c r="B92" s="5" t="s">
        <v>25</v>
      </c>
      <c r="C92" s="4" t="s">
        <v>15</v>
      </c>
      <c r="D92" s="22">
        <v>4</v>
      </c>
      <c r="E92" s="29"/>
      <c r="F92" s="36">
        <f t="shared" si="2"/>
        <v>0</v>
      </c>
      <c r="G92" s="30"/>
      <c r="H92" s="36">
        <f t="shared" si="3"/>
        <v>0</v>
      </c>
    </row>
    <row r="93" spans="1:8" ht="18" customHeight="1" x14ac:dyDescent="0.2">
      <c r="A93" s="4">
        <v>84</v>
      </c>
      <c r="B93" s="5" t="s">
        <v>144</v>
      </c>
      <c r="C93" s="4" t="s">
        <v>15</v>
      </c>
      <c r="D93" s="22">
        <v>2</v>
      </c>
      <c r="E93" s="29"/>
      <c r="F93" s="36">
        <f t="shared" si="2"/>
        <v>0</v>
      </c>
      <c r="G93" s="30"/>
      <c r="H93" s="36">
        <f t="shared" si="3"/>
        <v>0</v>
      </c>
    </row>
    <row r="94" spans="1:8" ht="19.5" customHeight="1" x14ac:dyDescent="0.2">
      <c r="A94" s="4">
        <v>85</v>
      </c>
      <c r="B94" s="5" t="s">
        <v>145</v>
      </c>
      <c r="C94" s="4" t="s">
        <v>12</v>
      </c>
      <c r="D94" s="22">
        <v>15</v>
      </c>
      <c r="E94" s="29"/>
      <c r="F94" s="36">
        <f t="shared" si="2"/>
        <v>0</v>
      </c>
      <c r="G94" s="30"/>
      <c r="H94" s="36">
        <f t="shared" si="3"/>
        <v>0</v>
      </c>
    </row>
    <row r="95" spans="1:8" ht="20.25" customHeight="1" x14ac:dyDescent="0.2">
      <c r="A95" s="4">
        <v>86</v>
      </c>
      <c r="B95" s="5" t="s">
        <v>146</v>
      </c>
      <c r="C95" s="4" t="s">
        <v>8</v>
      </c>
      <c r="D95" s="22">
        <v>41</v>
      </c>
      <c r="E95" s="29"/>
      <c r="F95" s="36">
        <f t="shared" si="2"/>
        <v>0</v>
      </c>
      <c r="G95" s="30"/>
      <c r="H95" s="36">
        <f t="shared" si="3"/>
        <v>0</v>
      </c>
    </row>
    <row r="96" spans="1:8" ht="19.5" customHeight="1" x14ac:dyDescent="0.2">
      <c r="A96" s="4">
        <v>87</v>
      </c>
      <c r="B96" s="5" t="s">
        <v>147</v>
      </c>
      <c r="C96" s="4" t="s">
        <v>8</v>
      </c>
      <c r="D96" s="22">
        <v>12</v>
      </c>
      <c r="E96" s="29"/>
      <c r="F96" s="36">
        <f t="shared" si="2"/>
        <v>0</v>
      </c>
      <c r="G96" s="30"/>
      <c r="H96" s="36">
        <f t="shared" si="3"/>
        <v>0</v>
      </c>
    </row>
    <row r="97" spans="1:8" ht="21" customHeight="1" x14ac:dyDescent="0.2">
      <c r="A97" s="4">
        <v>88</v>
      </c>
      <c r="B97" s="6" t="s">
        <v>83</v>
      </c>
      <c r="C97" s="4" t="s">
        <v>8</v>
      </c>
      <c r="D97" s="22">
        <v>4</v>
      </c>
      <c r="E97" s="31"/>
      <c r="F97" s="36">
        <f t="shared" si="2"/>
        <v>0</v>
      </c>
      <c r="G97" s="30"/>
      <c r="H97" s="36">
        <f t="shared" si="3"/>
        <v>0</v>
      </c>
    </row>
    <row r="98" spans="1:8" ht="26.25" customHeight="1" x14ac:dyDescent="0.2">
      <c r="A98" s="4">
        <v>89</v>
      </c>
      <c r="B98" s="41" t="s">
        <v>165</v>
      </c>
      <c r="C98" s="4" t="s">
        <v>8</v>
      </c>
      <c r="D98" s="22">
        <v>2</v>
      </c>
      <c r="E98" s="31"/>
      <c r="F98" s="36">
        <f t="shared" si="2"/>
        <v>0</v>
      </c>
      <c r="G98" s="30"/>
      <c r="H98" s="36">
        <f t="shared" si="3"/>
        <v>0</v>
      </c>
    </row>
    <row r="99" spans="1:8" ht="24.75" customHeight="1" x14ac:dyDescent="0.2">
      <c r="A99" s="4">
        <v>90</v>
      </c>
      <c r="B99" s="38" t="s">
        <v>166</v>
      </c>
      <c r="C99" s="11" t="s">
        <v>8</v>
      </c>
      <c r="D99" s="22">
        <v>1</v>
      </c>
      <c r="E99" s="29"/>
      <c r="F99" s="36">
        <f t="shared" si="2"/>
        <v>0</v>
      </c>
      <c r="G99" s="30"/>
      <c r="H99" s="36">
        <f t="shared" si="3"/>
        <v>0</v>
      </c>
    </row>
    <row r="100" spans="1:8" ht="25.5" customHeight="1" x14ac:dyDescent="0.2">
      <c r="A100" s="4">
        <v>91</v>
      </c>
      <c r="B100" s="5" t="s">
        <v>148</v>
      </c>
      <c r="C100" s="4" t="s">
        <v>8</v>
      </c>
      <c r="D100" s="22">
        <v>16</v>
      </c>
      <c r="E100" s="29"/>
      <c r="F100" s="36">
        <f t="shared" si="2"/>
        <v>0</v>
      </c>
      <c r="G100" s="30"/>
      <c r="H100" s="36">
        <f t="shared" si="3"/>
        <v>0</v>
      </c>
    </row>
    <row r="101" spans="1:8" ht="22.5" customHeight="1" x14ac:dyDescent="0.2">
      <c r="A101" s="4">
        <v>92</v>
      </c>
      <c r="B101" s="5" t="s">
        <v>26</v>
      </c>
      <c r="C101" s="4" t="s">
        <v>8</v>
      </c>
      <c r="D101" s="22">
        <v>20</v>
      </c>
      <c r="E101" s="29"/>
      <c r="F101" s="36">
        <f t="shared" si="2"/>
        <v>0</v>
      </c>
      <c r="G101" s="30"/>
      <c r="H101" s="36">
        <f t="shared" si="3"/>
        <v>0</v>
      </c>
    </row>
    <row r="102" spans="1:8" ht="19.5" customHeight="1" x14ac:dyDescent="0.2">
      <c r="A102" s="4">
        <v>93</v>
      </c>
      <c r="B102" s="38" t="s">
        <v>167</v>
      </c>
      <c r="C102" s="4" t="s">
        <v>27</v>
      </c>
      <c r="D102" s="22">
        <v>50</v>
      </c>
      <c r="E102" s="29"/>
      <c r="F102" s="36">
        <f t="shared" si="2"/>
        <v>0</v>
      </c>
      <c r="G102" s="30"/>
      <c r="H102" s="36">
        <f t="shared" si="3"/>
        <v>0</v>
      </c>
    </row>
    <row r="103" spans="1:8" ht="24" customHeight="1" x14ac:dyDescent="0.2">
      <c r="A103" s="4">
        <v>94</v>
      </c>
      <c r="B103" s="5" t="s">
        <v>149</v>
      </c>
      <c r="C103" s="4" t="s">
        <v>27</v>
      </c>
      <c r="D103" s="22">
        <v>25</v>
      </c>
      <c r="E103" s="29"/>
      <c r="F103" s="36">
        <f t="shared" si="2"/>
        <v>0</v>
      </c>
      <c r="G103" s="30"/>
      <c r="H103" s="36">
        <f t="shared" si="3"/>
        <v>0</v>
      </c>
    </row>
    <row r="104" spans="1:8" ht="21.75" customHeight="1" x14ac:dyDescent="0.2">
      <c r="A104" s="4">
        <v>95</v>
      </c>
      <c r="B104" s="5" t="s">
        <v>150</v>
      </c>
      <c r="C104" s="4" t="s">
        <v>27</v>
      </c>
      <c r="D104" s="22">
        <v>100</v>
      </c>
      <c r="E104" s="29"/>
      <c r="F104" s="36">
        <f t="shared" si="2"/>
        <v>0</v>
      </c>
      <c r="G104" s="30"/>
      <c r="H104" s="36">
        <f t="shared" si="3"/>
        <v>0</v>
      </c>
    </row>
    <row r="105" spans="1:8" ht="64.5" customHeight="1" x14ac:dyDescent="0.2">
      <c r="A105" s="4">
        <v>96</v>
      </c>
      <c r="B105" s="5" t="s">
        <v>151</v>
      </c>
      <c r="C105" s="4" t="s">
        <v>12</v>
      </c>
      <c r="D105" s="22">
        <v>7</v>
      </c>
      <c r="E105" s="29"/>
      <c r="F105" s="36">
        <f t="shared" si="2"/>
        <v>0</v>
      </c>
      <c r="G105" s="30"/>
      <c r="H105" s="36">
        <f t="shared" si="3"/>
        <v>0</v>
      </c>
    </row>
    <row r="106" spans="1:8" ht="22.5" customHeight="1" x14ac:dyDescent="0.2">
      <c r="A106" s="4">
        <v>97</v>
      </c>
      <c r="B106" s="5" t="s">
        <v>28</v>
      </c>
      <c r="C106" s="4" t="s">
        <v>29</v>
      </c>
      <c r="D106" s="22">
        <v>5</v>
      </c>
      <c r="E106" s="29"/>
      <c r="F106" s="36">
        <f t="shared" si="2"/>
        <v>0</v>
      </c>
      <c r="G106" s="30"/>
      <c r="H106" s="36">
        <f t="shared" si="3"/>
        <v>0</v>
      </c>
    </row>
    <row r="107" spans="1:8" ht="24" customHeight="1" x14ac:dyDescent="0.2">
      <c r="A107" s="4">
        <v>98</v>
      </c>
      <c r="B107" s="5" t="s">
        <v>152</v>
      </c>
      <c r="C107" s="4" t="s">
        <v>8</v>
      </c>
      <c r="D107" s="22">
        <v>10</v>
      </c>
      <c r="E107" s="29"/>
      <c r="F107" s="36">
        <f t="shared" si="2"/>
        <v>0</v>
      </c>
      <c r="G107" s="30"/>
      <c r="H107" s="36">
        <f t="shared" si="3"/>
        <v>0</v>
      </c>
    </row>
    <row r="108" spans="1:8" ht="25.5" x14ac:dyDescent="0.2">
      <c r="A108" s="4">
        <v>99</v>
      </c>
      <c r="B108" s="5" t="s">
        <v>153</v>
      </c>
      <c r="C108" s="4" t="s">
        <v>8</v>
      </c>
      <c r="D108" s="22">
        <v>2</v>
      </c>
      <c r="E108" s="29"/>
      <c r="F108" s="36">
        <f t="shared" si="2"/>
        <v>0</v>
      </c>
      <c r="G108" s="30"/>
      <c r="H108" s="36">
        <f t="shared" si="3"/>
        <v>0</v>
      </c>
    </row>
    <row r="109" spans="1:8" ht="27" customHeight="1" x14ac:dyDescent="0.2">
      <c r="A109" s="4">
        <v>100</v>
      </c>
      <c r="B109" s="5" t="s">
        <v>82</v>
      </c>
      <c r="C109" s="4" t="s">
        <v>29</v>
      </c>
      <c r="D109" s="22">
        <v>4</v>
      </c>
      <c r="E109" s="29"/>
      <c r="F109" s="36">
        <f t="shared" si="2"/>
        <v>0</v>
      </c>
      <c r="G109" s="30"/>
      <c r="H109" s="36">
        <f t="shared" si="3"/>
        <v>0</v>
      </c>
    </row>
    <row r="110" spans="1:8" ht="21.75" customHeight="1" x14ac:dyDescent="0.2">
      <c r="A110" s="4">
        <v>101</v>
      </c>
      <c r="B110" s="5" t="s">
        <v>30</v>
      </c>
      <c r="C110" s="4" t="s">
        <v>29</v>
      </c>
      <c r="D110" s="22">
        <v>90</v>
      </c>
      <c r="E110" s="29"/>
      <c r="F110" s="36">
        <f t="shared" si="2"/>
        <v>0</v>
      </c>
      <c r="G110" s="30"/>
      <c r="H110" s="36">
        <f t="shared" si="3"/>
        <v>0</v>
      </c>
    </row>
    <row r="111" spans="1:8" ht="22.5" customHeight="1" x14ac:dyDescent="0.2">
      <c r="A111" s="4">
        <v>102</v>
      </c>
      <c r="B111" s="5" t="s">
        <v>31</v>
      </c>
      <c r="C111" s="4" t="s">
        <v>12</v>
      </c>
      <c r="D111" s="22">
        <v>10</v>
      </c>
      <c r="E111" s="29"/>
      <c r="F111" s="36">
        <f t="shared" si="2"/>
        <v>0</v>
      </c>
      <c r="G111" s="30"/>
      <c r="H111" s="36">
        <f t="shared" si="3"/>
        <v>0</v>
      </c>
    </row>
    <row r="112" spans="1:8" ht="55.5" customHeight="1" x14ac:dyDescent="0.2">
      <c r="A112" s="4">
        <v>103</v>
      </c>
      <c r="B112" s="7" t="s">
        <v>158</v>
      </c>
      <c r="C112" s="13" t="s">
        <v>8</v>
      </c>
      <c r="D112" s="22">
        <v>1</v>
      </c>
      <c r="E112" s="32"/>
      <c r="F112" s="36">
        <f t="shared" si="2"/>
        <v>0</v>
      </c>
      <c r="G112" s="30"/>
      <c r="H112" s="36">
        <f t="shared" si="3"/>
        <v>0</v>
      </c>
    </row>
    <row r="113" spans="1:8" ht="33" customHeight="1" x14ac:dyDescent="0.2">
      <c r="A113" s="4">
        <v>104</v>
      </c>
      <c r="B113" s="7" t="s">
        <v>75</v>
      </c>
      <c r="C113" s="14" t="s">
        <v>8</v>
      </c>
      <c r="D113" s="22">
        <v>3</v>
      </c>
      <c r="E113" s="32"/>
      <c r="F113" s="36">
        <f t="shared" si="2"/>
        <v>0</v>
      </c>
      <c r="G113" s="30"/>
      <c r="H113" s="36">
        <f t="shared" si="3"/>
        <v>0</v>
      </c>
    </row>
    <row r="114" spans="1:8" ht="63.75" x14ac:dyDescent="0.2">
      <c r="A114" s="4">
        <v>105</v>
      </c>
      <c r="B114" s="38" t="s">
        <v>168</v>
      </c>
      <c r="C114" s="14" t="s">
        <v>8</v>
      </c>
      <c r="D114" s="22">
        <v>30</v>
      </c>
      <c r="E114" s="32"/>
      <c r="F114" s="36">
        <f t="shared" si="2"/>
        <v>0</v>
      </c>
      <c r="G114" s="30"/>
      <c r="H114" s="36">
        <f t="shared" si="3"/>
        <v>0</v>
      </c>
    </row>
    <row r="115" spans="1:8" ht="67.5" customHeight="1" x14ac:dyDescent="0.2">
      <c r="A115" s="4">
        <v>106</v>
      </c>
      <c r="B115" s="7" t="s">
        <v>80</v>
      </c>
      <c r="C115" s="14" t="s">
        <v>8</v>
      </c>
      <c r="D115" s="22">
        <v>16</v>
      </c>
      <c r="E115" s="32"/>
      <c r="F115" s="36">
        <f t="shared" si="2"/>
        <v>0</v>
      </c>
      <c r="G115" s="30"/>
      <c r="H115" s="36">
        <f t="shared" si="3"/>
        <v>0</v>
      </c>
    </row>
    <row r="116" spans="1:8" ht="64.5" customHeight="1" x14ac:dyDescent="0.2">
      <c r="A116" s="4">
        <v>107</v>
      </c>
      <c r="B116" s="7" t="s">
        <v>81</v>
      </c>
      <c r="C116" s="14" t="s">
        <v>8</v>
      </c>
      <c r="D116" s="22">
        <v>14</v>
      </c>
      <c r="E116" s="32"/>
      <c r="F116" s="36">
        <f t="shared" si="2"/>
        <v>0</v>
      </c>
      <c r="G116" s="30"/>
      <c r="H116" s="36">
        <f t="shared" si="3"/>
        <v>0</v>
      </c>
    </row>
    <row r="117" spans="1:8" ht="25.5" x14ac:dyDescent="0.2">
      <c r="A117" s="4">
        <v>108</v>
      </c>
      <c r="B117" s="7" t="s">
        <v>76</v>
      </c>
      <c r="C117" s="14" t="s">
        <v>8</v>
      </c>
      <c r="D117" s="22">
        <v>15</v>
      </c>
      <c r="E117" s="32"/>
      <c r="F117" s="36">
        <f t="shared" si="2"/>
        <v>0</v>
      </c>
      <c r="G117" s="30"/>
      <c r="H117" s="36">
        <f t="shared" si="3"/>
        <v>0</v>
      </c>
    </row>
    <row r="118" spans="1:8" ht="19.5" customHeight="1" x14ac:dyDescent="0.2">
      <c r="A118" s="4">
        <v>109</v>
      </c>
      <c r="B118" s="7" t="s">
        <v>47</v>
      </c>
      <c r="C118" s="11" t="s">
        <v>8</v>
      </c>
      <c r="D118" s="22">
        <v>1</v>
      </c>
      <c r="E118" s="29"/>
      <c r="F118" s="36">
        <f t="shared" si="2"/>
        <v>0</v>
      </c>
      <c r="G118" s="30"/>
      <c r="H118" s="36">
        <f t="shared" si="3"/>
        <v>0</v>
      </c>
    </row>
    <row r="119" spans="1:8" ht="45" customHeight="1" x14ac:dyDescent="0.2">
      <c r="A119" s="4">
        <v>110</v>
      </c>
      <c r="B119" s="5" t="s">
        <v>32</v>
      </c>
      <c r="C119" s="4" t="s">
        <v>8</v>
      </c>
      <c r="D119" s="22">
        <v>5</v>
      </c>
      <c r="E119" s="29"/>
      <c r="F119" s="36">
        <f t="shared" si="2"/>
        <v>0</v>
      </c>
      <c r="G119" s="30"/>
      <c r="H119" s="36">
        <f t="shared" si="3"/>
        <v>0</v>
      </c>
    </row>
    <row r="120" spans="1:8" ht="42" customHeight="1" x14ac:dyDescent="0.2">
      <c r="A120" s="4">
        <v>111</v>
      </c>
      <c r="B120" s="5" t="s">
        <v>33</v>
      </c>
      <c r="C120" s="4" t="s">
        <v>8</v>
      </c>
      <c r="D120" s="22">
        <v>5</v>
      </c>
      <c r="E120" s="29"/>
      <c r="F120" s="36">
        <f t="shared" si="2"/>
        <v>0</v>
      </c>
      <c r="G120" s="30"/>
      <c r="H120" s="36">
        <f t="shared" si="3"/>
        <v>0</v>
      </c>
    </row>
    <row r="121" spans="1:8" ht="89.25" customHeight="1" x14ac:dyDescent="0.2">
      <c r="A121" s="4">
        <v>112</v>
      </c>
      <c r="B121" s="7" t="s">
        <v>86</v>
      </c>
      <c r="C121" s="4" t="s">
        <v>8</v>
      </c>
      <c r="D121" s="22">
        <v>20</v>
      </c>
      <c r="E121" s="31"/>
      <c r="F121" s="36">
        <f t="shared" si="2"/>
        <v>0</v>
      </c>
      <c r="G121" s="30"/>
      <c r="H121" s="36">
        <f t="shared" si="3"/>
        <v>0</v>
      </c>
    </row>
    <row r="122" spans="1:8" ht="37.5" customHeight="1" x14ac:dyDescent="0.2">
      <c r="A122" s="4">
        <v>113</v>
      </c>
      <c r="B122" s="7" t="s">
        <v>154</v>
      </c>
      <c r="C122" s="15" t="s">
        <v>8</v>
      </c>
      <c r="D122" s="22">
        <v>1</v>
      </c>
      <c r="E122" s="29"/>
      <c r="F122" s="36">
        <f t="shared" si="2"/>
        <v>0</v>
      </c>
      <c r="G122" s="30"/>
      <c r="H122" s="36">
        <f t="shared" si="3"/>
        <v>0</v>
      </c>
    </row>
    <row r="123" spans="1:8" ht="25.5" customHeight="1" x14ac:dyDescent="0.2">
      <c r="A123" s="4">
        <v>114</v>
      </c>
      <c r="B123" s="7" t="s">
        <v>155</v>
      </c>
      <c r="C123" s="11" t="s">
        <v>8</v>
      </c>
      <c r="D123" s="22">
        <v>1</v>
      </c>
      <c r="E123" s="29"/>
      <c r="F123" s="36">
        <f t="shared" si="2"/>
        <v>0</v>
      </c>
      <c r="G123" s="30"/>
      <c r="H123" s="36">
        <f t="shared" si="3"/>
        <v>0</v>
      </c>
    </row>
    <row r="124" spans="1:8" ht="22.5" customHeight="1" x14ac:dyDescent="0.2">
      <c r="A124" s="4">
        <v>115</v>
      </c>
      <c r="B124" s="5" t="s">
        <v>48</v>
      </c>
      <c r="C124" s="4" t="s">
        <v>8</v>
      </c>
      <c r="D124" s="22">
        <v>15</v>
      </c>
      <c r="E124" s="31"/>
      <c r="F124" s="36">
        <f t="shared" si="2"/>
        <v>0</v>
      </c>
      <c r="G124" s="30"/>
      <c r="H124" s="36">
        <f t="shared" si="3"/>
        <v>0</v>
      </c>
    </row>
    <row r="125" spans="1:8" ht="24" customHeight="1" x14ac:dyDescent="0.2">
      <c r="A125" s="4">
        <v>116</v>
      </c>
      <c r="B125" s="8" t="s">
        <v>50</v>
      </c>
      <c r="C125" s="9" t="s">
        <v>8</v>
      </c>
      <c r="D125" s="22">
        <v>30</v>
      </c>
      <c r="E125" s="32"/>
      <c r="F125" s="36">
        <f t="shared" si="2"/>
        <v>0</v>
      </c>
      <c r="G125" s="30"/>
      <c r="H125" s="36">
        <f t="shared" si="3"/>
        <v>0</v>
      </c>
    </row>
    <row r="126" spans="1:8" ht="26.25" customHeight="1" x14ac:dyDescent="0.2">
      <c r="A126" s="4">
        <v>117</v>
      </c>
      <c r="B126" s="8" t="s">
        <v>51</v>
      </c>
      <c r="C126" s="9" t="s">
        <v>8</v>
      </c>
      <c r="D126" s="22">
        <v>16</v>
      </c>
      <c r="E126" s="32"/>
      <c r="F126" s="36">
        <f t="shared" si="2"/>
        <v>0</v>
      </c>
      <c r="G126" s="30"/>
      <c r="H126" s="36">
        <f t="shared" si="3"/>
        <v>0</v>
      </c>
    </row>
    <row r="127" spans="1:8" ht="24" customHeight="1" x14ac:dyDescent="0.2">
      <c r="A127" s="4">
        <v>118</v>
      </c>
      <c r="B127" s="8" t="s">
        <v>52</v>
      </c>
      <c r="C127" s="9" t="s">
        <v>8</v>
      </c>
      <c r="D127" s="22">
        <v>15</v>
      </c>
      <c r="E127" s="32"/>
      <c r="F127" s="36">
        <f t="shared" si="2"/>
        <v>0</v>
      </c>
      <c r="G127" s="30"/>
      <c r="H127" s="36">
        <f t="shared" si="3"/>
        <v>0</v>
      </c>
    </row>
    <row r="128" spans="1:8" ht="19.5" customHeight="1" x14ac:dyDescent="0.2">
      <c r="A128" s="4">
        <v>119</v>
      </c>
      <c r="B128" s="8" t="s">
        <v>53</v>
      </c>
      <c r="C128" s="9" t="s">
        <v>8</v>
      </c>
      <c r="D128" s="22">
        <v>5</v>
      </c>
      <c r="E128" s="32"/>
      <c r="F128" s="36">
        <f t="shared" si="2"/>
        <v>0</v>
      </c>
      <c r="G128" s="30"/>
      <c r="H128" s="36">
        <f t="shared" si="3"/>
        <v>0</v>
      </c>
    </row>
    <row r="129" spans="1:8" ht="22.5" customHeight="1" x14ac:dyDescent="0.2">
      <c r="A129" s="4">
        <v>120</v>
      </c>
      <c r="B129" s="8" t="s">
        <v>54</v>
      </c>
      <c r="C129" s="9" t="s">
        <v>8</v>
      </c>
      <c r="D129" s="22">
        <v>10</v>
      </c>
      <c r="E129" s="32"/>
      <c r="F129" s="36">
        <f t="shared" si="2"/>
        <v>0</v>
      </c>
      <c r="G129" s="30"/>
      <c r="H129" s="36">
        <f t="shared" si="3"/>
        <v>0</v>
      </c>
    </row>
    <row r="130" spans="1:8" ht="20.25" customHeight="1" x14ac:dyDescent="0.2">
      <c r="A130" s="4">
        <v>121</v>
      </c>
      <c r="B130" s="7" t="s">
        <v>73</v>
      </c>
      <c r="C130" s="14" t="s">
        <v>74</v>
      </c>
      <c r="D130" s="22">
        <v>70</v>
      </c>
      <c r="E130" s="32"/>
      <c r="F130" s="36">
        <f t="shared" si="2"/>
        <v>0</v>
      </c>
      <c r="G130" s="30"/>
      <c r="H130" s="36">
        <f t="shared" si="3"/>
        <v>0</v>
      </c>
    </row>
    <row r="131" spans="1:8" ht="24" customHeight="1" x14ac:dyDescent="0.2">
      <c r="A131" s="4">
        <v>122</v>
      </c>
      <c r="B131" s="5" t="s">
        <v>60</v>
      </c>
      <c r="C131" s="9" t="s">
        <v>8</v>
      </c>
      <c r="D131" s="22">
        <v>9</v>
      </c>
      <c r="E131" s="32"/>
      <c r="F131" s="36">
        <f t="shared" si="2"/>
        <v>0</v>
      </c>
      <c r="G131" s="30"/>
      <c r="H131" s="36">
        <f t="shared" si="3"/>
        <v>0</v>
      </c>
    </row>
    <row r="132" spans="1:8" ht="21.75" customHeight="1" x14ac:dyDescent="0.2">
      <c r="A132" s="4">
        <v>123</v>
      </c>
      <c r="B132" s="5" t="s">
        <v>61</v>
      </c>
      <c r="C132" s="9" t="s">
        <v>8</v>
      </c>
      <c r="D132" s="22">
        <v>5</v>
      </c>
      <c r="E132" s="32"/>
      <c r="F132" s="36">
        <f t="shared" si="2"/>
        <v>0</v>
      </c>
      <c r="G132" s="30"/>
      <c r="H132" s="36">
        <f t="shared" si="3"/>
        <v>0</v>
      </c>
    </row>
    <row r="133" spans="1:8" ht="30" customHeight="1" x14ac:dyDescent="0.2">
      <c r="A133" s="4">
        <v>124</v>
      </c>
      <c r="B133" s="8" t="s">
        <v>62</v>
      </c>
      <c r="C133" s="9" t="s">
        <v>8</v>
      </c>
      <c r="D133" s="22">
        <v>17</v>
      </c>
      <c r="E133" s="32"/>
      <c r="F133" s="36">
        <f t="shared" si="2"/>
        <v>0</v>
      </c>
      <c r="G133" s="30"/>
      <c r="H133" s="36">
        <f>E133+(E133*G133)</f>
        <v>0</v>
      </c>
    </row>
    <row r="134" spans="1:8" ht="21" customHeight="1" x14ac:dyDescent="0.2">
      <c r="A134" s="4">
        <v>125</v>
      </c>
      <c r="B134" s="7" t="s">
        <v>71</v>
      </c>
      <c r="C134" s="14" t="s">
        <v>8</v>
      </c>
      <c r="D134" s="22">
        <v>2</v>
      </c>
      <c r="E134" s="32"/>
      <c r="F134" s="36">
        <f t="shared" si="2"/>
        <v>0</v>
      </c>
      <c r="G134" s="30"/>
      <c r="H134" s="36">
        <f t="shared" si="3"/>
        <v>0</v>
      </c>
    </row>
    <row r="135" spans="1:8" ht="18.75" customHeight="1" x14ac:dyDescent="0.2">
      <c r="A135" s="4">
        <v>126</v>
      </c>
      <c r="B135" s="7" t="s">
        <v>72</v>
      </c>
      <c r="C135" s="14" t="s">
        <v>8</v>
      </c>
      <c r="D135" s="22">
        <v>1</v>
      </c>
      <c r="E135" s="32"/>
      <c r="F135" s="36">
        <f t="shared" si="2"/>
        <v>0</v>
      </c>
      <c r="G135" s="30"/>
      <c r="H135" s="36">
        <f t="shared" si="3"/>
        <v>0</v>
      </c>
    </row>
    <row r="136" spans="1:8" ht="30" customHeight="1" x14ac:dyDescent="0.2">
      <c r="A136" s="4">
        <v>127</v>
      </c>
      <c r="B136" s="8" t="s">
        <v>63</v>
      </c>
      <c r="C136" s="9" t="s">
        <v>8</v>
      </c>
      <c r="D136" s="22">
        <v>7</v>
      </c>
      <c r="E136" s="32"/>
      <c r="F136" s="36">
        <f t="shared" si="2"/>
        <v>0</v>
      </c>
      <c r="G136" s="30"/>
      <c r="H136" s="36">
        <f t="shared" si="3"/>
        <v>0</v>
      </c>
    </row>
    <row r="137" spans="1:8" ht="42.75" customHeight="1" x14ac:dyDescent="0.2">
      <c r="A137" s="4">
        <v>128</v>
      </c>
      <c r="B137" s="8" t="s">
        <v>65</v>
      </c>
      <c r="C137" s="9" t="s">
        <v>8</v>
      </c>
      <c r="D137" s="22">
        <v>4</v>
      </c>
      <c r="E137" s="32"/>
      <c r="F137" s="36">
        <f t="shared" si="2"/>
        <v>0</v>
      </c>
      <c r="G137" s="30"/>
      <c r="H137" s="36">
        <f t="shared" si="3"/>
        <v>0</v>
      </c>
    </row>
    <row r="138" spans="1:8" ht="41.25" customHeight="1" x14ac:dyDescent="0.2">
      <c r="A138" s="4">
        <v>129</v>
      </c>
      <c r="B138" s="8" t="s">
        <v>66</v>
      </c>
      <c r="C138" s="9" t="s">
        <v>8</v>
      </c>
      <c r="D138" s="22">
        <v>1</v>
      </c>
      <c r="E138" s="32"/>
      <c r="F138" s="36">
        <f t="shared" ref="F138:F145" si="4">D138*E138</f>
        <v>0</v>
      </c>
      <c r="G138" s="30"/>
      <c r="H138" s="36">
        <f t="shared" si="3"/>
        <v>0</v>
      </c>
    </row>
    <row r="139" spans="1:8" ht="27.75" customHeight="1" x14ac:dyDescent="0.2">
      <c r="A139" s="4">
        <v>130</v>
      </c>
      <c r="B139" s="7" t="s">
        <v>156</v>
      </c>
      <c r="C139" s="11" t="s">
        <v>8</v>
      </c>
      <c r="D139" s="22">
        <v>3</v>
      </c>
      <c r="E139" s="29"/>
      <c r="F139" s="36">
        <f t="shared" si="4"/>
        <v>0</v>
      </c>
      <c r="G139" s="30"/>
      <c r="H139" s="36">
        <f t="shared" ref="H139:H145" si="5">E139+(E139*G139)</f>
        <v>0</v>
      </c>
    </row>
    <row r="140" spans="1:8" ht="23.25" customHeight="1" x14ac:dyDescent="0.2">
      <c r="A140" s="4">
        <v>131</v>
      </c>
      <c r="B140" s="6" t="s">
        <v>157</v>
      </c>
      <c r="C140" s="4" t="s">
        <v>8</v>
      </c>
      <c r="D140" s="22">
        <v>4</v>
      </c>
      <c r="E140" s="31"/>
      <c r="F140" s="36">
        <f t="shared" si="4"/>
        <v>0</v>
      </c>
      <c r="G140" s="30"/>
      <c r="H140" s="36">
        <f t="shared" si="5"/>
        <v>0</v>
      </c>
    </row>
    <row r="141" spans="1:8" ht="25.5" x14ac:dyDescent="0.2">
      <c r="A141" s="4">
        <v>132</v>
      </c>
      <c r="B141" s="7" t="s">
        <v>45</v>
      </c>
      <c r="C141" s="11" t="s">
        <v>46</v>
      </c>
      <c r="D141" s="22">
        <v>2</v>
      </c>
      <c r="E141" s="29"/>
      <c r="F141" s="36">
        <f t="shared" si="4"/>
        <v>0</v>
      </c>
      <c r="G141" s="30"/>
      <c r="H141" s="36">
        <f t="shared" si="5"/>
        <v>0</v>
      </c>
    </row>
    <row r="142" spans="1:8" ht="18.75" customHeight="1" x14ac:dyDescent="0.2">
      <c r="A142" s="4">
        <v>133</v>
      </c>
      <c r="B142" s="8" t="s">
        <v>56</v>
      </c>
      <c r="C142" s="9" t="s">
        <v>8</v>
      </c>
      <c r="D142" s="22">
        <v>26</v>
      </c>
      <c r="E142" s="32"/>
      <c r="F142" s="36">
        <f t="shared" si="4"/>
        <v>0</v>
      </c>
      <c r="G142" s="30"/>
      <c r="H142" s="36">
        <f t="shared" si="5"/>
        <v>0</v>
      </c>
    </row>
    <row r="143" spans="1:8" ht="18" customHeight="1" x14ac:dyDescent="0.2">
      <c r="A143" s="4">
        <v>134</v>
      </c>
      <c r="B143" s="8" t="s">
        <v>57</v>
      </c>
      <c r="C143" s="9" t="s">
        <v>8</v>
      </c>
      <c r="D143" s="22">
        <v>19</v>
      </c>
      <c r="E143" s="32"/>
      <c r="F143" s="36">
        <f t="shared" si="4"/>
        <v>0</v>
      </c>
      <c r="G143" s="30"/>
      <c r="H143" s="36">
        <f t="shared" si="5"/>
        <v>0</v>
      </c>
    </row>
    <row r="144" spans="1:8" ht="21.75" customHeight="1" x14ac:dyDescent="0.2">
      <c r="A144" s="4">
        <v>135</v>
      </c>
      <c r="B144" s="8" t="s">
        <v>58</v>
      </c>
      <c r="C144" s="9" t="s">
        <v>8</v>
      </c>
      <c r="D144" s="22">
        <v>22</v>
      </c>
      <c r="E144" s="32"/>
      <c r="F144" s="36">
        <f t="shared" si="4"/>
        <v>0</v>
      </c>
      <c r="G144" s="30"/>
      <c r="H144" s="36">
        <f t="shared" si="5"/>
        <v>0</v>
      </c>
    </row>
    <row r="145" spans="1:8" ht="42" customHeight="1" x14ac:dyDescent="0.2">
      <c r="A145" s="4">
        <v>136</v>
      </c>
      <c r="B145" s="8" t="s">
        <v>59</v>
      </c>
      <c r="C145" s="28" t="s">
        <v>8</v>
      </c>
      <c r="D145" s="22">
        <v>17</v>
      </c>
      <c r="E145" s="32"/>
      <c r="F145" s="36">
        <f t="shared" si="4"/>
        <v>0</v>
      </c>
      <c r="G145" s="30"/>
      <c r="H145" s="36">
        <f t="shared" si="5"/>
        <v>0</v>
      </c>
    </row>
    <row r="146" spans="1:8" s="27" customFormat="1" x14ac:dyDescent="0.2">
      <c r="A146" s="16"/>
      <c r="B146" s="17"/>
      <c r="C146" s="16"/>
      <c r="D146" s="18"/>
      <c r="E146" s="26"/>
      <c r="F146" s="20"/>
      <c r="G146" s="19"/>
      <c r="H146" s="20"/>
    </row>
    <row r="147" spans="1:8" ht="20.25" customHeight="1" x14ac:dyDescent="0.2">
      <c r="F147" s="44" t="s">
        <v>98</v>
      </c>
      <c r="G147" s="45" t="s">
        <v>99</v>
      </c>
      <c r="H147" s="46" t="s">
        <v>100</v>
      </c>
    </row>
    <row r="148" spans="1:8" ht="12.75" customHeight="1" x14ac:dyDescent="0.2">
      <c r="F148" s="44"/>
      <c r="G148" s="45"/>
      <c r="H148" s="46"/>
    </row>
    <row r="149" spans="1:8" ht="25.5" customHeight="1" x14ac:dyDescent="0.2">
      <c r="F149" s="47">
        <f>SUM(F10:F145)</f>
        <v>0</v>
      </c>
      <c r="G149" s="47">
        <f>F149*23%</f>
        <v>0</v>
      </c>
      <c r="H149" s="47">
        <f>SUM(F149+G149)</f>
        <v>0</v>
      </c>
    </row>
    <row r="150" spans="1:8" ht="3.75" customHeight="1" x14ac:dyDescent="0.2">
      <c r="F150" s="47"/>
      <c r="G150" s="47"/>
      <c r="H150" s="47"/>
    </row>
    <row r="154" spans="1:8" ht="15.75" x14ac:dyDescent="0.25">
      <c r="F154" s="42" t="s">
        <v>102</v>
      </c>
      <c r="G154" s="42"/>
      <c r="H154" s="42"/>
    </row>
    <row r="161" spans="1:1" ht="15.75" x14ac:dyDescent="0.25">
      <c r="A161" s="35" t="s">
        <v>103</v>
      </c>
    </row>
  </sheetData>
  <sheetProtection algorithmName="SHA-512" hashValue="wpU9Om64fS+B9fxOdV9fI/ZvUmRMw0iyzHGgg81meu/FmiVSm+Zcg1rFjCfxlLITwPZQ37ZzDgMBmDibsDQ8aQ==" saltValue="eoMia9LCVGR/5tt9doIkkQ==" spinCount="100000" sheet="1" formatCells="0" formatColumns="0" formatRows="0" sort="0" autoFilter="0"/>
  <mergeCells count="8">
    <mergeCell ref="F154:H154"/>
    <mergeCell ref="A5:H7"/>
    <mergeCell ref="F147:F148"/>
    <mergeCell ref="G147:G148"/>
    <mergeCell ref="H147:H148"/>
    <mergeCell ref="F149:F150"/>
    <mergeCell ref="G149:G150"/>
    <mergeCell ref="H149:H150"/>
  </mergeCells>
  <conditionalFormatting sqref="F10:F11">
    <cfRule type="cellIs" dxfId="9" priority="9" operator="greaterThan">
      <formula>0</formula>
    </cfRule>
    <cfRule type="cellIs" dxfId="8" priority="10" operator="equal">
      <formula>0</formula>
    </cfRule>
  </conditionalFormatting>
  <conditionalFormatting sqref="F12:F145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H10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H11:H14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F149:H150">
    <cfRule type="cellIs" dxfId="1" priority="1" operator="greaterThan">
      <formula>0</formula>
    </cfRule>
    <cfRule type="cellIs" dxfId="0" priority="2" operator="equal">
      <formula>0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8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Jurgoński</dc:creator>
  <cp:lastModifiedBy>Mariola Jeziorska</cp:lastModifiedBy>
  <cp:lastPrinted>2022-04-25T11:38:44Z</cp:lastPrinted>
  <dcterms:created xsi:type="dcterms:W3CDTF">2022-03-29T07:27:44Z</dcterms:created>
  <dcterms:modified xsi:type="dcterms:W3CDTF">2022-05-30T06:22:23Z</dcterms:modified>
</cp:coreProperties>
</file>