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1355" windowHeight="8790" firstSheet="1" activeTab="1"/>
  </bookViews>
  <sheets>
    <sheet name="Arkusz1" sheetId="1" state="hidden" r:id="rId1"/>
    <sheet name="Kalkulacja ofertowa" sheetId="2" r:id="rId2"/>
  </sheets>
  <definedNames>
    <definedName name="_xlnm.Print_Area" localSheetId="0">'Arkusz1'!$A$1:$E$47</definedName>
    <definedName name="_xlnm.Print_Area" localSheetId="1">'Kalkulacja ofertowa'!$A$1:$D$42</definedName>
  </definedNames>
  <calcPr fullCalcOnLoad="1"/>
</workbook>
</file>

<file path=xl/sharedStrings.xml><?xml version="1.0" encoding="utf-8"?>
<sst xmlns="http://schemas.openxmlformats.org/spreadsheetml/2006/main" count="125" uniqueCount="93">
  <si>
    <t>WARTOŚĆ NETTO W ZŁOTYCH</t>
  </si>
  <si>
    <t>VAT</t>
  </si>
  <si>
    <t>WARTOŚĆ BRUTTO W ZŁOTYCH</t>
  </si>
  <si>
    <t>L.p.</t>
  </si>
  <si>
    <t>ZESTAWIENIE KOSZTÓW</t>
  </si>
  <si>
    <t>ETAP I razem                                           w tym:</t>
  </si>
  <si>
    <t>Mapa zasadnicza do celów koncepcji</t>
  </si>
  <si>
    <t>Operat hydrologiczny</t>
  </si>
  <si>
    <t>Inwentaryzacja inżynierska terenu i obiektów w granicach opracowania wraz z rozpoznaniem warunków geologicznych</t>
  </si>
  <si>
    <t>Opracowanie wariantów toru szlakowego Stryszów - Zembrzyce</t>
  </si>
  <si>
    <t>Obiekty inżynierskie i budowlane P.O. Zembrzyce</t>
  </si>
  <si>
    <t>Rozbórka istniejących linii kolejowych, stacji Skawce oraz infrastruktury</t>
  </si>
  <si>
    <t>Opracowanie wariantów obiektów mostowych</t>
  </si>
  <si>
    <t>Opracowanie wariantów budowy drogi publicznej klasy L na odcinku Stryszów - Zarąbki</t>
  </si>
  <si>
    <t>Opracowanie wariantów nasypów hydrotechnicznych</t>
  </si>
  <si>
    <t>ETAP II razem                                           w tym:</t>
  </si>
  <si>
    <t>Opracowanie zabezpieczenia osuwisk</t>
  </si>
  <si>
    <t>Opracowanie wpływu projektowanej inwestycji na środowisko</t>
  </si>
  <si>
    <t>Ekspertyzy naukowe dotyczące zabezpieczenia osuwisk i stateczności budowli</t>
  </si>
  <si>
    <t>Porównanie wariantów zestawienie kosztów</t>
  </si>
  <si>
    <t>Opracowanie wariantów przełożenia koryta rz. Skawy, potoku Stryszówka i pozostałych cieków wodnych wraz z przepustami pod nasypem</t>
  </si>
  <si>
    <t>Mapa do celów projektowych (do projektu budowlanego)</t>
  </si>
  <si>
    <t>Dokumentacja geologiczno - inżynierska dla wskazanych w koncepcji obiektów i budowli</t>
  </si>
  <si>
    <t>Materiały do wniosku o uzyskanie decyzji lokalizacyjnej wraz z pozyskaniem decyzji ULICP</t>
  </si>
  <si>
    <t>Wykonanie operatów wodnoprawnych wraz wraz z pozyskaniem pozwoleń wodnoprawnych dla obiektów, które tego wymagają</t>
  </si>
  <si>
    <t>Projekt zagospodarowania terenu</t>
  </si>
  <si>
    <t>Projekt architektoniczno-budowlany drogi publicznej klasy L wraz z mostem drogowym</t>
  </si>
  <si>
    <t>Projekt architektoniczno-budowlany nasypu hydrotechnicznego wraz z przełożeniem kokya rz. Skawy, pot. Stryszówka i pozostałych cieków wodnych</t>
  </si>
  <si>
    <t>Operaty geod. dla pozyskania terenu i wyłączenia prod. rolnej</t>
  </si>
  <si>
    <t>Operat dendrologiczny</t>
  </si>
  <si>
    <t>Projekt architektoniczno-budowlany linii kolejowej wraz z mostami kolejowymi</t>
  </si>
  <si>
    <t xml:space="preserve">OGÓŁEM:    </t>
  </si>
  <si>
    <t>Projekt wykonawczy drogi publicznej klsy L wraz z mostem drogowym+przedmiar robót+kosztorys inwestorski+specyfikacje techniczne</t>
  </si>
  <si>
    <t>Projekt wykonawczy nasypu hydrotechnicznego+przedmiar robót+kosztorys inwestorski+specyfikacje techniczne</t>
  </si>
  <si>
    <t>Projekt wykonawczy zabezpieczenia osuwisk+przedmiar robót+kosztorys inwestorski+specyfikacje techniczne</t>
  </si>
  <si>
    <t>Projekt wykonawczy przełożenia koryta rz. Skawy i potoku Stryszówka+przedmiar robót+kosztorys inwestorski+specyfikacje techniczne</t>
  </si>
  <si>
    <t>Projekt rozruchu</t>
  </si>
  <si>
    <t>Projekt wykonawczy rozbiórki linii kolejowej+przedmiar robót+kosztorys inwestorski+specyfikacje techniczne</t>
  </si>
  <si>
    <t>Zbiorcza informacja BIOZ</t>
  </si>
  <si>
    <t>ETAP</t>
  </si>
  <si>
    <t>ELEMENT ROZLICZENIOWY</t>
  </si>
  <si>
    <t>ETAP I</t>
  </si>
  <si>
    <t>ETAP II</t>
  </si>
  <si>
    <t>Projekt wykonawczy linii kolejowej wraz z mostami kolejowymi+przedmiar robót+kosztorys inwestorski+specyfikacje techniczne</t>
  </si>
  <si>
    <t>ETAP III razem                                           w tym:</t>
  </si>
  <si>
    <t>Raport o oddziaływaniu na środowisko wraz z pozyskaniem decyzji o uwarunkow. środowiskowych</t>
  </si>
  <si>
    <t>WARTOŚĆ NETTO  W ZŁOTYCH</t>
  </si>
  <si>
    <t>Załącznik Nr 1.</t>
  </si>
  <si>
    <t>PEŁNOMOCNIK WYKONAWCY</t>
  </si>
  <si>
    <t xml:space="preserve"> </t>
  </si>
  <si>
    <t>Operat wodnoprawny wraz z wnioskiem o wydanie decyzji wodnoprawnej dla Budowy suchego zbiornika na cieku Sudoł Dominikański w km 6+400 w m. Węgrzce gm. Zielonki powiat krakowski województwo małopolskie</t>
  </si>
  <si>
    <t>Uzyskanie decyzji pozwolenia wodnoprawnego dla Budowy suchego zbiornika na cieku Sudoł Dominikański w km 6+400 w m. Węgrzce gm. Zielonki powiat krakowski województwo małopolskie</t>
  </si>
  <si>
    <t>Komplet Projektów architektoniczno - budowlanych wraz z informacją BIOZ dla Budowy suchego zbiornika na cieku Sudoł Dominikański w km 6+400 w m. Węgrzce gm. Zielonki powiat krakowski województwo małopolskie</t>
  </si>
  <si>
    <t>Projekt wykonawczy Budowy suchego zbiornika na cieku Sudoł Dominikański w km 6+400 w m. Węgrzce gm. Zielonki powiat krakowski województwo małopolskie</t>
  </si>
  <si>
    <t>Specyfikacje techniczne wykonania i odbioru robót dla potrzeb budowy suchego zbiornika na cieku Sudoł Dominikański w km 6+400 w m. Węgrzce gm. Zielonki powiat krakowski województwo małopolskie</t>
  </si>
  <si>
    <t>Projekt rozruchu suchego zbiornika na cieku Sudoł Dominikański w km 6+400 w m. Węgrzce gm. Zielonki powiat krakowski województwo małopolskie</t>
  </si>
  <si>
    <t>Mapy zasadnicze do celów projektowych dla przebudowy przepustów w ciągu drogi publiczne drogi gminnej DD13 na terenie Gminy Zielonki m. Wegrzce</t>
  </si>
  <si>
    <t>Przygotowanie materiałów i wniosek o uzyskanie decyzji  o uwarunkowaniach środowiskowych Budowy suchego zbiornika na cieku Sudoł Dominikański w km 6+400 w m. Węgrzce gm. Zielonki powiat krakowski województwo małopolskie wg Wariantu I</t>
  </si>
  <si>
    <t>Raport o oddziaływaniu na środowisko Budowy suchego zbiornika na cieku Sudoł Dominikański w km 6+400 w m. Węgrzce gm. Zielonki powiat krakowski województwo małopolskie wg Wariantu I</t>
  </si>
  <si>
    <t>Uzyskanie decyzji o uwarunkowaniach środowiskowych Budowy suchego zbiornika na cieku Sudoł Dominikański w km 6+400 w m. Węgrzce gm. Zielonki powiat krakowski województwo małopolskie wg Wariantu I</t>
  </si>
  <si>
    <t>Komplet Projektów architektoniczno - budowlanych wraz z informacją BIOZ dla zabezpieczenia Punktu selektywnej zbiórki odpadów komunalnych przed ujemnym wpływem suchego zbiornika na cieku Sudoł Donikański</t>
  </si>
  <si>
    <t>Komplet Projektów architektoniczno - budowlanych  wraz z informacją BIOZ dla przebudowy przepustów w ciągu drogi publiczne drogi gminnej DD13 na terenie Gminy Zielonki m. Wegrzce</t>
  </si>
  <si>
    <t xml:space="preserve">Operaty geodezyjne dla pozyskania terenu i wyłączenia z produkcji rolnej na terenie odziaływnia suchego zbiornika na cieku Sudoł Dominikański w km 6+400 w m. Węgrzce gm. Zielonki powiat krakowski województwo małopolskie </t>
  </si>
  <si>
    <t>Operat wodnoprawny wraz z wnioskiem o wydanie decyzji wodnoprawnej dla  przebudowy przepustów w ciągu drogi publiczne drogi gminnej DD13 na terenie Gminy Zielonki m. Wegrzce</t>
  </si>
  <si>
    <t>Uzyskanie decyzji pozwolenia wodnoprawnego dla  przebudowy przepustów w ciągu drogi publiczne drogi gminnej DD13 na terenie Gminy Zielonki m. Wegrzce</t>
  </si>
  <si>
    <t>Mapy zasadnicze do celów projektowych  suchego zbiornika na cieku Sudoł Dominikański w km 6+400 w m. Węgrzce gm. Zielonki powiat krakowski województwo małopolskie wg Wariantu I</t>
  </si>
  <si>
    <t>Dokumentacja geolgiczno-inżynierska dla wskazanych w koncepcji obiektów  suchego zbiornika na cieku Sudoł Dominikański w km 6+400 w m. Węgrzce gm. Zielonki powiat krakowski województwo małopolskie wg Wariantu I</t>
  </si>
  <si>
    <t>Mapy zasadnicze do celów projektowych dla zabezpieczenia terenu Punktu selektywnej zbiórki odpadów komunalnej przed ujemnym wpływem suchego zbiornika na cieku Sudoł Donikański</t>
  </si>
  <si>
    <t>Operat wodnoprawny wraz z wnioskiem o wydanie decyzji wodnoprawnej dla zabezpieczenia terenu Punktu selektywnej zbiórki odpadów komunalnej przed ujemnym wpływem suchego zbiornika na cieku Sudoł Donikański</t>
  </si>
  <si>
    <t>Przedmiar robót+kosztorys inwestorski+specyfikacje techniczne zabezpieczenia Punktu selektywnej zbiórki odpadów komunalnych przed ujemnym wpływem suchego zbiornika na cieku Sudoł Donikański</t>
  </si>
  <si>
    <t>Przedmiar robót+kosztorys inwestorski+specyfikacje techniczne przebudowy przepustów w ciągu drogi publiczne drogi gminnej DD13 na terenie Gminy Zielonki m. Wegrzce</t>
  </si>
  <si>
    <t>Projekt wykonawczy przebudowy przepustów w ciągu drogi publiczne drogi gminnej DD13 na terenie Gminy Zielonki m. Wegrzce</t>
  </si>
  <si>
    <t>Projekt wykonawczy zabezpieczenia Punktu selektywnej zbiórki odpadów komunalnych przed ujemnym wpływem suchego zbiornika na cieku Sudoł Donikański</t>
  </si>
  <si>
    <t>Przedmiar robót +Kosztorys inwestorski Budowy suchego zbiornika na cieku Sudoł Dominikański w km 6+400 w m. Węgrzce gm. Zielonki powiat krakowski województwo małopolskie</t>
  </si>
  <si>
    <t>Instrukcja eksploatacji suchego zbiornika na cieku Sudoł Dominikański w km 6+400 w m. Węgrzce gm. Zielonki powiat krakowski województwo małopolskie</t>
  </si>
  <si>
    <t>Złożenie skutecznego wniosku o wydaniej decyzji ZRID lub zgłoszenia dla przebudowy przepustów w ciągu drogi publiczne drogi gminnej DD13 na terenie Gminy Zielonki m. Wegrzce</t>
  </si>
  <si>
    <t>Złożenie skutecznego wniosku o wydanie decycji pozwolenia na budowe zabezpieczenia Punktu selektywnej zbiórki odpadów komunalnych przed ujemnym wpływem suchego zbiornika na cieku Sudoł Dominikański</t>
  </si>
  <si>
    <t>Złożenie skutecznego wniosku o wydanie decyzji zgody na realizacje inwestycji Budowa suchego zbiornika na cieku Sudoł Dominikański w km 6+400 w m. Węgrzce gm. Zielonki powiat krakowski województwo małopolskie</t>
  </si>
  <si>
    <t>Uzyskanie decyzji pozwolenia wodnoprawnego dla zabezpieczenia terenu Punktu selektywnej zbiórki odpadów komunalnej przed ujemnym wpływem suchego zbiornika na cieku Sudoł Donikański</t>
  </si>
  <si>
    <t>Dokumentacja geologiczno-inżynierska dla przebudowy przepustów w ciągu drogi publiczne drogi gminnej DD13 na terenie Gminy Zielonki m. Wegrzce</t>
  </si>
  <si>
    <t>Dokumentacja geologiczno-inżynierska dla zabezpieczenia terenu Punktu selektywnej zbiórki odpadów komunalnych przed ujemnym wpływem suchego zbiornika na cieku Sudoł Donikański</t>
  </si>
  <si>
    <t xml:space="preserve">Operat dendrologiczny na terenie oddziaływania suchego zbiornika na cieku Sudoł Dominikański w km 6+400 w m. Węgrzce gm. Zielonki powiat krakowski województwo małopolskie </t>
  </si>
  <si>
    <t>KALKULACJA OFERTOWA</t>
  </si>
  <si>
    <t xml:space="preserve">Decyzja /zgoda na wycinkę drzew i krzewów na terenie odziaływnia suchego zbiornika na cieku Sudoł Dominikański w km 6+400 w m. Węgrzce gm. Zielonki powiat krakowski województwo małopolskie </t>
  </si>
  <si>
    <t>RAZEM    netto  Etap I</t>
  </si>
  <si>
    <t xml:space="preserve">VAT   23% Etap  I </t>
  </si>
  <si>
    <t xml:space="preserve">RAZEM brutto Etap I </t>
  </si>
  <si>
    <t>RAZEM    netto  Etap II</t>
  </si>
  <si>
    <t xml:space="preserve">VAT   23% Etap  II </t>
  </si>
  <si>
    <t xml:space="preserve">RAZEM brutto Etap II </t>
  </si>
  <si>
    <t xml:space="preserve">RAZEM    netto  </t>
  </si>
  <si>
    <t xml:space="preserve">łączna wartośc podatku VAT    </t>
  </si>
  <si>
    <t xml:space="preserve">RAZEM brutto  (cena ofertowa)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</si>
</sst>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4" fontId="2" fillId="0" borderId="4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2" fillId="33" borderId="31" xfId="0" applyFont="1" applyFill="1" applyBorder="1" applyAlignment="1">
      <alignment horizontal="right" vertical="center" wrapText="1" indent="1"/>
    </xf>
    <xf numFmtId="0" fontId="2" fillId="33" borderId="45" xfId="0" applyFont="1" applyFill="1" applyBorder="1" applyAlignment="1">
      <alignment horizontal="right" vertical="center" wrapText="1" indent="1"/>
    </xf>
    <xf numFmtId="0" fontId="2" fillId="33" borderId="13" xfId="0" applyFont="1" applyFill="1" applyBorder="1" applyAlignment="1">
      <alignment horizontal="right" vertical="center" wrapText="1" indent="1"/>
    </xf>
    <xf numFmtId="0" fontId="0" fillId="33" borderId="21" xfId="0" applyFill="1" applyBorder="1" applyAlignment="1">
      <alignment/>
    </xf>
    <xf numFmtId="0" fontId="2" fillId="34" borderId="21" xfId="0" applyFont="1" applyFill="1" applyBorder="1" applyAlignment="1">
      <alignment horizontal="right" indent="1"/>
    </xf>
    <xf numFmtId="0" fontId="0" fillId="34" borderId="21" xfId="0" applyFill="1" applyBorder="1" applyAlignment="1">
      <alignment/>
    </xf>
    <xf numFmtId="0" fontId="2" fillId="34" borderId="31" xfId="0" applyFont="1" applyFill="1" applyBorder="1" applyAlignment="1">
      <alignment horizontal="right" vertical="center" wrapText="1" indent="1"/>
    </xf>
    <xf numFmtId="0" fontId="2" fillId="34" borderId="45" xfId="0" applyFont="1" applyFill="1" applyBorder="1" applyAlignment="1">
      <alignment horizontal="right" vertical="center" wrapText="1" indent="1"/>
    </xf>
    <xf numFmtId="0" fontId="2" fillId="34" borderId="13" xfId="0" applyFont="1" applyFill="1" applyBorder="1" applyAlignment="1">
      <alignment horizontal="right" vertical="center" wrapText="1" indent="1"/>
    </xf>
    <xf numFmtId="0" fontId="2" fillId="35" borderId="21" xfId="0" applyFont="1" applyFill="1" applyBorder="1" applyAlignment="1">
      <alignment horizontal="right" indent="1"/>
    </xf>
    <xf numFmtId="0" fontId="0" fillId="35" borderId="21" xfId="0" applyFill="1" applyBorder="1" applyAlignment="1">
      <alignment/>
    </xf>
    <xf numFmtId="0" fontId="2" fillId="35" borderId="31" xfId="0" applyFont="1" applyFill="1" applyBorder="1" applyAlignment="1">
      <alignment horizontal="right" vertical="center" wrapText="1" indent="1"/>
    </xf>
    <xf numFmtId="0" fontId="2" fillId="35" borderId="45" xfId="0" applyFont="1" applyFill="1" applyBorder="1" applyAlignment="1">
      <alignment horizontal="right" vertical="center" wrapText="1" indent="1"/>
    </xf>
    <xf numFmtId="0" fontId="2" fillId="35" borderId="13" xfId="0" applyFont="1" applyFill="1" applyBorder="1" applyAlignment="1">
      <alignment horizontal="right" vertical="center" wrapText="1" indent="1"/>
    </xf>
    <xf numFmtId="0" fontId="2" fillId="33" borderId="32" xfId="0" applyFont="1" applyFill="1" applyBorder="1" applyAlignment="1">
      <alignment horizontal="right" indent="1"/>
    </xf>
    <xf numFmtId="4" fontId="2" fillId="33" borderId="32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34" borderId="2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55">
      <selection activeCell="A38" sqref="A38"/>
    </sheetView>
  </sheetViews>
  <sheetFormatPr defaultColWidth="9.140625" defaultRowHeight="12.75"/>
  <cols>
    <col min="1" max="1" width="5.7109375" style="0" customWidth="1"/>
    <col min="2" max="2" width="31.00390625" style="0" customWidth="1"/>
    <col min="3" max="3" width="17.140625" style="0" customWidth="1"/>
    <col min="4" max="4" width="14.140625" style="0" customWidth="1"/>
    <col min="5" max="5" width="16.8515625" style="0" customWidth="1"/>
  </cols>
  <sheetData>
    <row r="1" spans="3:5" ht="12.75">
      <c r="C1" s="50" t="s">
        <v>47</v>
      </c>
      <c r="D1" s="50"/>
      <c r="E1" s="50"/>
    </row>
    <row r="3" spans="1:5" ht="18.75">
      <c r="A3" s="48" t="s">
        <v>4</v>
      </c>
      <c r="B3" s="49"/>
      <c r="C3" s="49"/>
      <c r="D3" s="49"/>
      <c r="E3" s="49"/>
    </row>
    <row r="4" ht="13.5" thickBot="1">
      <c r="G4" s="42"/>
    </row>
    <row r="5" spans="1:5" ht="39" customHeight="1" thickBot="1" thickTop="1">
      <c r="A5" s="19" t="s">
        <v>3</v>
      </c>
      <c r="B5" s="20"/>
      <c r="C5" s="21" t="s">
        <v>0</v>
      </c>
      <c r="D5" s="19" t="s">
        <v>1</v>
      </c>
      <c r="E5" s="21" t="s">
        <v>2</v>
      </c>
    </row>
    <row r="6" spans="1:5" ht="32.25" thickTop="1">
      <c r="A6" s="9"/>
      <c r="B6" s="2" t="s">
        <v>5</v>
      </c>
      <c r="C6" s="31">
        <v>2900000</v>
      </c>
      <c r="D6" s="43">
        <f>SUM(C6*0.22)</f>
        <v>638000</v>
      </c>
      <c r="E6" s="44">
        <f>SUM(C6+D6)</f>
        <v>3538000</v>
      </c>
    </row>
    <row r="7" spans="1:5" ht="12.75">
      <c r="A7" s="10">
        <v>1</v>
      </c>
      <c r="B7" s="4" t="s">
        <v>6</v>
      </c>
      <c r="C7" s="22">
        <v>100000</v>
      </c>
      <c r="D7" s="22">
        <f>SUM(C7*0.22)</f>
        <v>22000</v>
      </c>
      <c r="E7" s="29">
        <f aca="true" t="shared" si="0" ref="E7:E42">SUM(C7+D7)</f>
        <v>122000</v>
      </c>
    </row>
    <row r="8" spans="1:5" ht="12.75">
      <c r="A8" s="10">
        <v>2</v>
      </c>
      <c r="B8" s="4" t="s">
        <v>7</v>
      </c>
      <c r="C8" s="33">
        <v>150000</v>
      </c>
      <c r="D8" s="23">
        <f aca="true" t="shared" si="1" ref="D8:D42">SUM(C8*0.22)</f>
        <v>33000</v>
      </c>
      <c r="E8" s="32">
        <f t="shared" si="0"/>
        <v>183000</v>
      </c>
    </row>
    <row r="9" spans="1:5" ht="51">
      <c r="A9" s="10">
        <v>3</v>
      </c>
      <c r="B9" s="5" t="s">
        <v>8</v>
      </c>
      <c r="C9" s="33">
        <v>60000</v>
      </c>
      <c r="D9" s="22">
        <f t="shared" si="1"/>
        <v>13200</v>
      </c>
      <c r="E9" s="29">
        <f t="shared" si="0"/>
        <v>73200</v>
      </c>
    </row>
    <row r="10" spans="1:5" ht="25.5">
      <c r="A10" s="10">
        <v>4</v>
      </c>
      <c r="B10" s="5" t="s">
        <v>9</v>
      </c>
      <c r="C10" s="33">
        <v>350000</v>
      </c>
      <c r="D10" s="36">
        <f t="shared" si="1"/>
        <v>77000</v>
      </c>
      <c r="E10" s="37">
        <f t="shared" si="0"/>
        <v>427000</v>
      </c>
    </row>
    <row r="11" spans="1:5" ht="25.5">
      <c r="A11" s="10">
        <v>5</v>
      </c>
      <c r="B11" s="5" t="s">
        <v>10</v>
      </c>
      <c r="C11" s="33">
        <v>150000</v>
      </c>
      <c r="D11" s="22">
        <f t="shared" si="1"/>
        <v>33000</v>
      </c>
      <c r="E11" s="29">
        <f t="shared" si="0"/>
        <v>183000</v>
      </c>
    </row>
    <row r="12" spans="1:5" ht="27" customHeight="1">
      <c r="A12" s="10">
        <v>6</v>
      </c>
      <c r="B12" s="5" t="s">
        <v>11</v>
      </c>
      <c r="C12" s="22">
        <v>150000</v>
      </c>
      <c r="D12" s="36">
        <f t="shared" si="1"/>
        <v>33000</v>
      </c>
      <c r="E12" s="37">
        <f t="shared" si="0"/>
        <v>183000</v>
      </c>
    </row>
    <row r="13" spans="1:5" ht="25.5">
      <c r="A13" s="10">
        <v>7</v>
      </c>
      <c r="B13" s="5" t="s">
        <v>12</v>
      </c>
      <c r="C13" s="33">
        <v>480000</v>
      </c>
      <c r="D13" s="22">
        <f t="shared" si="1"/>
        <v>105600</v>
      </c>
      <c r="E13" s="29">
        <f t="shared" si="0"/>
        <v>585600</v>
      </c>
    </row>
    <row r="14" spans="1:5" ht="38.25">
      <c r="A14" s="10">
        <v>8</v>
      </c>
      <c r="B14" s="5" t="s">
        <v>13</v>
      </c>
      <c r="C14" s="33">
        <v>380000</v>
      </c>
      <c r="D14" s="36">
        <f t="shared" si="1"/>
        <v>83600</v>
      </c>
      <c r="E14" s="37">
        <f t="shared" si="0"/>
        <v>463600</v>
      </c>
    </row>
    <row r="15" spans="1:5" ht="25.5">
      <c r="A15" s="10">
        <v>9</v>
      </c>
      <c r="B15" s="5" t="s">
        <v>14</v>
      </c>
      <c r="C15" s="33">
        <v>350000</v>
      </c>
      <c r="D15" s="22">
        <f t="shared" si="1"/>
        <v>77000</v>
      </c>
      <c r="E15" s="29">
        <f t="shared" si="0"/>
        <v>427000</v>
      </c>
    </row>
    <row r="16" spans="1:5" ht="51" customHeight="1">
      <c r="A16" s="10">
        <v>10</v>
      </c>
      <c r="B16" s="5" t="s">
        <v>20</v>
      </c>
      <c r="C16" s="33">
        <v>150000</v>
      </c>
      <c r="D16" s="36">
        <f t="shared" si="1"/>
        <v>33000</v>
      </c>
      <c r="E16" s="35">
        <f t="shared" si="0"/>
        <v>183000</v>
      </c>
    </row>
    <row r="17" spans="1:5" ht="13.5" customHeight="1">
      <c r="A17" s="10">
        <v>11</v>
      </c>
      <c r="B17" s="5" t="s">
        <v>16</v>
      </c>
      <c r="C17" s="33">
        <v>190000</v>
      </c>
      <c r="D17" s="22">
        <f t="shared" si="1"/>
        <v>41800</v>
      </c>
      <c r="E17" s="29">
        <f t="shared" si="0"/>
        <v>231800</v>
      </c>
    </row>
    <row r="18" spans="1:5" ht="26.25" customHeight="1">
      <c r="A18" s="10">
        <v>12</v>
      </c>
      <c r="B18" s="5" t="s">
        <v>17</v>
      </c>
      <c r="C18" s="33">
        <v>90000</v>
      </c>
      <c r="D18" s="40">
        <f t="shared" si="1"/>
        <v>19800</v>
      </c>
      <c r="E18" s="29">
        <f t="shared" si="0"/>
        <v>109800</v>
      </c>
    </row>
    <row r="19" spans="1:5" ht="38.25">
      <c r="A19" s="10">
        <v>13</v>
      </c>
      <c r="B19" s="5" t="s">
        <v>18</v>
      </c>
      <c r="C19" s="33">
        <v>180000</v>
      </c>
      <c r="D19" s="33">
        <f t="shared" si="1"/>
        <v>39600</v>
      </c>
      <c r="E19" s="29">
        <f t="shared" si="0"/>
        <v>219600</v>
      </c>
    </row>
    <row r="20" spans="1:5" ht="26.25" thickBot="1">
      <c r="A20" s="11">
        <v>14</v>
      </c>
      <c r="B20" s="6" t="s">
        <v>19</v>
      </c>
      <c r="C20" s="23">
        <v>120000</v>
      </c>
      <c r="D20" s="34">
        <f t="shared" si="1"/>
        <v>26400</v>
      </c>
      <c r="E20" s="35">
        <f t="shared" si="0"/>
        <v>146400</v>
      </c>
    </row>
    <row r="21" spans="1:5" ht="32.25" thickTop="1">
      <c r="A21" s="1"/>
      <c r="B21" s="2" t="s">
        <v>15</v>
      </c>
      <c r="C21" s="31">
        <v>5060000</v>
      </c>
      <c r="D21" s="43">
        <f t="shared" si="1"/>
        <v>1113200</v>
      </c>
      <c r="E21" s="44">
        <f t="shared" si="0"/>
        <v>6173200</v>
      </c>
    </row>
    <row r="22" spans="1:5" ht="25.5">
      <c r="A22" s="12">
        <v>15</v>
      </c>
      <c r="B22" s="7" t="s">
        <v>21</v>
      </c>
      <c r="C22" s="33">
        <v>670000</v>
      </c>
      <c r="D22" s="22">
        <f t="shared" si="1"/>
        <v>147400</v>
      </c>
      <c r="E22" s="29">
        <f t="shared" si="0"/>
        <v>817400</v>
      </c>
    </row>
    <row r="23" spans="1:5" ht="38.25">
      <c r="A23" s="14">
        <v>16</v>
      </c>
      <c r="B23" s="7" t="s">
        <v>22</v>
      </c>
      <c r="C23" s="33">
        <v>1330000</v>
      </c>
      <c r="D23" s="36">
        <f t="shared" si="1"/>
        <v>292600</v>
      </c>
      <c r="E23" s="37">
        <f t="shared" si="0"/>
        <v>1622600</v>
      </c>
    </row>
    <row r="24" spans="1:5" ht="38.25">
      <c r="A24" s="14">
        <v>17</v>
      </c>
      <c r="B24" s="7" t="s">
        <v>23</v>
      </c>
      <c r="C24" s="33">
        <v>150000</v>
      </c>
      <c r="D24" s="22">
        <f t="shared" si="1"/>
        <v>33000</v>
      </c>
      <c r="E24" s="29">
        <f t="shared" si="0"/>
        <v>183000</v>
      </c>
    </row>
    <row r="25" spans="1:5" ht="51">
      <c r="A25" s="14">
        <v>18</v>
      </c>
      <c r="B25" s="7" t="s">
        <v>45</v>
      </c>
      <c r="C25" s="33">
        <v>100000</v>
      </c>
      <c r="D25" s="36">
        <f t="shared" si="1"/>
        <v>22000</v>
      </c>
      <c r="E25" s="37">
        <f t="shared" si="0"/>
        <v>122000</v>
      </c>
    </row>
    <row r="26" spans="1:5" ht="53.25" customHeight="1">
      <c r="A26" s="14">
        <v>19</v>
      </c>
      <c r="B26" s="7" t="s">
        <v>24</v>
      </c>
      <c r="C26" s="33">
        <v>250000</v>
      </c>
      <c r="D26" s="22">
        <f t="shared" si="1"/>
        <v>55000</v>
      </c>
      <c r="E26" s="29">
        <f t="shared" si="0"/>
        <v>305000</v>
      </c>
    </row>
    <row r="27" spans="1:5" ht="12.75">
      <c r="A27" s="14">
        <v>20</v>
      </c>
      <c r="B27" s="7" t="s">
        <v>25</v>
      </c>
      <c r="C27" s="33">
        <v>100000</v>
      </c>
      <c r="D27" s="34">
        <f t="shared" si="1"/>
        <v>22000</v>
      </c>
      <c r="E27" s="29">
        <f t="shared" si="0"/>
        <v>122000</v>
      </c>
    </row>
    <row r="28" spans="1:5" ht="38.25">
      <c r="A28" s="14">
        <v>21</v>
      </c>
      <c r="B28" s="7" t="s">
        <v>30</v>
      </c>
      <c r="C28" s="22">
        <v>1228000</v>
      </c>
      <c r="D28" s="22">
        <f t="shared" si="1"/>
        <v>270160</v>
      </c>
      <c r="E28" s="41">
        <f t="shared" si="0"/>
        <v>1498160</v>
      </c>
    </row>
    <row r="29" spans="1:5" ht="38.25">
      <c r="A29" s="14">
        <v>22</v>
      </c>
      <c r="B29" s="7" t="s">
        <v>26</v>
      </c>
      <c r="C29" s="33">
        <v>716000</v>
      </c>
      <c r="D29" s="22">
        <f t="shared" si="1"/>
        <v>157520</v>
      </c>
      <c r="E29" s="29">
        <f t="shared" si="0"/>
        <v>873520</v>
      </c>
    </row>
    <row r="30" spans="1:5" ht="63.75">
      <c r="A30" s="14">
        <v>23</v>
      </c>
      <c r="B30" s="7" t="s">
        <v>27</v>
      </c>
      <c r="C30" s="22">
        <v>416000</v>
      </c>
      <c r="D30" s="22">
        <f t="shared" si="1"/>
        <v>91520</v>
      </c>
      <c r="E30" s="41">
        <f t="shared" si="0"/>
        <v>507520</v>
      </c>
    </row>
    <row r="31" spans="1:5" ht="12.75">
      <c r="A31" s="14">
        <v>24</v>
      </c>
      <c r="B31" s="7" t="s">
        <v>29</v>
      </c>
      <c r="C31" s="33">
        <v>50000</v>
      </c>
      <c r="D31" s="22">
        <f t="shared" si="1"/>
        <v>11000</v>
      </c>
      <c r="E31" s="29">
        <f t="shared" si="0"/>
        <v>61000</v>
      </c>
    </row>
    <row r="32" spans="1:5" ht="26.25" thickBot="1">
      <c r="A32" s="15">
        <v>25</v>
      </c>
      <c r="B32" s="8" t="s">
        <v>28</v>
      </c>
      <c r="C32" s="40">
        <v>50000</v>
      </c>
      <c r="D32" s="38">
        <f t="shared" si="1"/>
        <v>11000</v>
      </c>
      <c r="E32" s="39">
        <f t="shared" si="0"/>
        <v>61000</v>
      </c>
    </row>
    <row r="33" spans="1:5" ht="32.25" thickTop="1">
      <c r="A33" s="1"/>
      <c r="B33" s="2" t="s">
        <v>44</v>
      </c>
      <c r="C33" s="45">
        <v>1940000</v>
      </c>
      <c r="D33" s="43">
        <f t="shared" si="1"/>
        <v>426800</v>
      </c>
      <c r="E33" s="44">
        <f t="shared" si="0"/>
        <v>2366800</v>
      </c>
    </row>
    <row r="34" spans="1:5" ht="50.25" customHeight="1">
      <c r="A34" s="13">
        <v>26</v>
      </c>
      <c r="B34" s="16" t="s">
        <v>43</v>
      </c>
      <c r="C34" s="33">
        <v>760000</v>
      </c>
      <c r="D34" s="22">
        <f t="shared" si="1"/>
        <v>167200</v>
      </c>
      <c r="E34" s="29">
        <f t="shared" si="0"/>
        <v>927200</v>
      </c>
    </row>
    <row r="35" spans="1:5" ht="51.75" customHeight="1">
      <c r="A35" s="14">
        <v>27</v>
      </c>
      <c r="B35" s="17" t="s">
        <v>32</v>
      </c>
      <c r="C35" s="33">
        <v>470000</v>
      </c>
      <c r="D35" s="36">
        <f t="shared" si="1"/>
        <v>103400</v>
      </c>
      <c r="E35" s="37">
        <f t="shared" si="0"/>
        <v>573400</v>
      </c>
    </row>
    <row r="36" spans="1:5" ht="51.75" customHeight="1">
      <c r="A36" s="14">
        <v>28</v>
      </c>
      <c r="B36" s="17" t="s">
        <v>33</v>
      </c>
      <c r="C36" s="33">
        <v>340000</v>
      </c>
      <c r="D36" s="22">
        <f t="shared" si="1"/>
        <v>74800</v>
      </c>
      <c r="E36" s="29">
        <f t="shared" si="0"/>
        <v>414800</v>
      </c>
    </row>
    <row r="37" spans="1:5" ht="37.5" customHeight="1">
      <c r="A37" s="14">
        <v>29</v>
      </c>
      <c r="B37" s="17" t="s">
        <v>34</v>
      </c>
      <c r="C37" s="22">
        <v>152000</v>
      </c>
      <c r="D37" s="36">
        <f t="shared" si="1"/>
        <v>33440</v>
      </c>
      <c r="E37" s="37">
        <f t="shared" si="0"/>
        <v>185440</v>
      </c>
    </row>
    <row r="38" spans="1:5" ht="51.75" customHeight="1">
      <c r="A38" s="14">
        <v>30</v>
      </c>
      <c r="B38" s="17" t="s">
        <v>35</v>
      </c>
      <c r="C38" s="33">
        <v>150000</v>
      </c>
      <c r="D38" s="22">
        <f t="shared" si="1"/>
        <v>33000</v>
      </c>
      <c r="E38" s="29">
        <f t="shared" si="0"/>
        <v>183000</v>
      </c>
    </row>
    <row r="39" spans="1:5" ht="12.75">
      <c r="A39" s="14">
        <v>31</v>
      </c>
      <c r="B39" s="17" t="s">
        <v>36</v>
      </c>
      <c r="C39" s="33">
        <v>10000</v>
      </c>
      <c r="D39" s="36">
        <f t="shared" si="1"/>
        <v>2200</v>
      </c>
      <c r="E39" s="37">
        <f t="shared" si="0"/>
        <v>12200</v>
      </c>
    </row>
    <row r="40" spans="1:5" ht="39" customHeight="1">
      <c r="A40" s="15">
        <v>32</v>
      </c>
      <c r="B40" s="17" t="s">
        <v>37</v>
      </c>
      <c r="C40" s="33">
        <v>50000</v>
      </c>
      <c r="D40" s="22">
        <f t="shared" si="1"/>
        <v>11000</v>
      </c>
      <c r="E40" s="29">
        <f t="shared" si="0"/>
        <v>61000</v>
      </c>
    </row>
    <row r="41" spans="1:5" ht="13.5" thickBot="1">
      <c r="A41" s="3">
        <v>33</v>
      </c>
      <c r="B41" s="18" t="s">
        <v>38</v>
      </c>
      <c r="C41" s="24">
        <v>8000</v>
      </c>
      <c r="D41" s="24">
        <f t="shared" si="1"/>
        <v>1760</v>
      </c>
      <c r="E41" s="30">
        <f t="shared" si="0"/>
        <v>9760</v>
      </c>
    </row>
    <row r="42" spans="1:5" ht="14.25" thickBot="1" thickTop="1">
      <c r="A42" s="51" t="s">
        <v>31</v>
      </c>
      <c r="B42" s="52"/>
      <c r="C42" s="25">
        <v>9900000</v>
      </c>
      <c r="D42" s="26">
        <f t="shared" si="1"/>
        <v>2178000</v>
      </c>
      <c r="E42" s="27">
        <f t="shared" si="0"/>
        <v>12078000</v>
      </c>
    </row>
    <row r="43" spans="3:5" ht="13.5" thickTop="1">
      <c r="C43" s="28"/>
      <c r="D43" s="28"/>
      <c r="E43" s="28"/>
    </row>
    <row r="44" spans="3:5" ht="12.75">
      <c r="C44" s="28"/>
      <c r="D44" s="28"/>
      <c r="E44" s="28"/>
    </row>
    <row r="45" ht="12.75">
      <c r="D45" s="46" t="s">
        <v>48</v>
      </c>
    </row>
  </sheetData>
  <sheetProtection/>
  <mergeCells count="3">
    <mergeCell ref="A3:E3"/>
    <mergeCell ref="C1:E1"/>
    <mergeCell ref="A42:B4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34">
      <selection activeCell="G8" sqref="G8"/>
    </sheetView>
  </sheetViews>
  <sheetFormatPr defaultColWidth="9.140625" defaultRowHeight="12.75"/>
  <cols>
    <col min="1" max="1" width="5.28125" style="0" customWidth="1"/>
    <col min="3" max="3" width="64.8515625" style="0" customWidth="1"/>
    <col min="4" max="4" width="13.57421875" style="0" customWidth="1"/>
  </cols>
  <sheetData>
    <row r="1" ht="12.75">
      <c r="D1" s="47" t="s">
        <v>49</v>
      </c>
    </row>
    <row r="3" spans="1:4" ht="18.75">
      <c r="A3" s="69" t="s">
        <v>82</v>
      </c>
      <c r="B3" s="69"/>
      <c r="C3" s="69"/>
      <c r="D3" s="69"/>
    </row>
    <row r="4" spans="1:4" ht="36">
      <c r="A4" s="70" t="s">
        <v>3</v>
      </c>
      <c r="B4" s="70" t="s">
        <v>39</v>
      </c>
      <c r="C4" s="70" t="s">
        <v>40</v>
      </c>
      <c r="D4" s="71" t="s">
        <v>46</v>
      </c>
    </row>
    <row r="5" spans="1:4" ht="39.75" customHeight="1">
      <c r="A5" s="72">
        <v>1</v>
      </c>
      <c r="B5" s="73" t="s">
        <v>41</v>
      </c>
      <c r="C5" s="74" t="s">
        <v>65</v>
      </c>
      <c r="D5" s="22"/>
    </row>
    <row r="6" spans="1:4" ht="36.75" customHeight="1">
      <c r="A6" s="72">
        <v>2</v>
      </c>
      <c r="B6" s="73" t="s">
        <v>41</v>
      </c>
      <c r="C6" s="74" t="s">
        <v>67</v>
      </c>
      <c r="D6" s="22"/>
    </row>
    <row r="7" spans="1:4" ht="39" customHeight="1">
      <c r="A7" s="72">
        <v>3</v>
      </c>
      <c r="B7" s="73" t="s">
        <v>41</v>
      </c>
      <c r="C7" s="74" t="s">
        <v>56</v>
      </c>
      <c r="D7" s="22"/>
    </row>
    <row r="8" spans="1:4" ht="41.25" customHeight="1">
      <c r="A8" s="72">
        <v>4</v>
      </c>
      <c r="B8" s="73" t="s">
        <v>41</v>
      </c>
      <c r="C8" s="74" t="s">
        <v>62</v>
      </c>
      <c r="D8" s="22"/>
    </row>
    <row r="9" spans="1:4" ht="36.75" customHeight="1">
      <c r="A9" s="72">
        <v>5</v>
      </c>
      <c r="B9" s="73" t="s">
        <v>41</v>
      </c>
      <c r="C9" s="74" t="s">
        <v>66</v>
      </c>
      <c r="D9" s="22"/>
    </row>
    <row r="10" spans="1:4" ht="39.75" customHeight="1">
      <c r="A10" s="72">
        <v>6</v>
      </c>
      <c r="B10" s="73" t="s">
        <v>41</v>
      </c>
      <c r="C10" s="74" t="s">
        <v>80</v>
      </c>
      <c r="D10" s="22"/>
    </row>
    <row r="11" spans="1:4" ht="30" customHeight="1">
      <c r="A11" s="72">
        <v>7</v>
      </c>
      <c r="B11" s="73" t="s">
        <v>41</v>
      </c>
      <c r="C11" s="74" t="s">
        <v>79</v>
      </c>
      <c r="D11" s="22"/>
    </row>
    <row r="12" spans="1:4" ht="45" customHeight="1">
      <c r="A12" s="72">
        <v>8</v>
      </c>
      <c r="B12" s="73" t="s">
        <v>41</v>
      </c>
      <c r="C12" s="74" t="s">
        <v>81</v>
      </c>
      <c r="D12" s="22"/>
    </row>
    <row r="13" spans="1:4" ht="43.5" customHeight="1">
      <c r="A13" s="72">
        <v>9</v>
      </c>
      <c r="B13" s="75" t="s">
        <v>42</v>
      </c>
      <c r="C13" s="74" t="s">
        <v>83</v>
      </c>
      <c r="D13" s="22"/>
    </row>
    <row r="14" spans="1:4" ht="42.75" customHeight="1">
      <c r="A14" s="72">
        <v>10</v>
      </c>
      <c r="B14" s="73" t="s">
        <v>41</v>
      </c>
      <c r="C14" s="74" t="s">
        <v>68</v>
      </c>
      <c r="D14" s="22"/>
    </row>
    <row r="15" spans="1:4" ht="48" customHeight="1">
      <c r="A15" s="72">
        <v>11</v>
      </c>
      <c r="B15" s="73" t="s">
        <v>41</v>
      </c>
      <c r="C15" s="74" t="s">
        <v>63</v>
      </c>
      <c r="D15" s="22"/>
    </row>
    <row r="16" spans="1:4" ht="45" customHeight="1">
      <c r="A16" s="72">
        <v>12</v>
      </c>
      <c r="B16" s="73" t="s">
        <v>41</v>
      </c>
      <c r="C16" s="74" t="s">
        <v>50</v>
      </c>
      <c r="D16" s="22"/>
    </row>
    <row r="17" spans="1:4" ht="39.75" customHeight="1">
      <c r="A17" s="72">
        <v>13</v>
      </c>
      <c r="B17" s="75" t="s">
        <v>42</v>
      </c>
      <c r="C17" s="74" t="s">
        <v>51</v>
      </c>
      <c r="D17" s="22"/>
    </row>
    <row r="18" spans="1:4" ht="39.75" customHeight="1">
      <c r="A18" s="72">
        <v>14</v>
      </c>
      <c r="B18" s="75" t="s">
        <v>42</v>
      </c>
      <c r="C18" s="74" t="s">
        <v>64</v>
      </c>
      <c r="D18" s="22"/>
    </row>
    <row r="19" spans="1:4" ht="39.75" customHeight="1">
      <c r="A19" s="72">
        <v>15</v>
      </c>
      <c r="B19" s="75" t="s">
        <v>42</v>
      </c>
      <c r="C19" s="74" t="s">
        <v>78</v>
      </c>
      <c r="D19" s="22"/>
    </row>
    <row r="20" spans="1:4" ht="39.75" customHeight="1">
      <c r="A20" s="72">
        <v>16</v>
      </c>
      <c r="B20" s="75" t="s">
        <v>42</v>
      </c>
      <c r="C20" s="74" t="s">
        <v>58</v>
      </c>
      <c r="D20" s="22"/>
    </row>
    <row r="21" spans="1:4" ht="55.5" customHeight="1">
      <c r="A21" s="72">
        <v>17</v>
      </c>
      <c r="B21" s="75" t="s">
        <v>42</v>
      </c>
      <c r="C21" s="74" t="s">
        <v>57</v>
      </c>
      <c r="D21" s="22"/>
    </row>
    <row r="22" spans="1:4" ht="45.75" customHeight="1">
      <c r="A22" s="72">
        <v>18</v>
      </c>
      <c r="B22" s="75" t="s">
        <v>42</v>
      </c>
      <c r="C22" s="74" t="s">
        <v>59</v>
      </c>
      <c r="D22" s="22"/>
    </row>
    <row r="23" spans="1:4" ht="47.25" customHeight="1">
      <c r="A23" s="72">
        <v>19</v>
      </c>
      <c r="B23" s="75" t="s">
        <v>42</v>
      </c>
      <c r="C23" s="74" t="s">
        <v>60</v>
      </c>
      <c r="D23" s="22"/>
    </row>
    <row r="24" spans="1:4" ht="39.75" customHeight="1">
      <c r="A24" s="72">
        <v>20</v>
      </c>
      <c r="B24" s="75" t="s">
        <v>42</v>
      </c>
      <c r="C24" s="74" t="s">
        <v>52</v>
      </c>
      <c r="D24" s="22"/>
    </row>
    <row r="25" spans="1:4" ht="42.75" customHeight="1">
      <c r="A25" s="72">
        <v>21</v>
      </c>
      <c r="B25" s="75" t="s">
        <v>42</v>
      </c>
      <c r="C25" s="74" t="s">
        <v>61</v>
      </c>
      <c r="D25" s="22"/>
    </row>
    <row r="26" spans="1:4" ht="39.75" customHeight="1">
      <c r="A26" s="72">
        <v>22</v>
      </c>
      <c r="B26" s="75" t="s">
        <v>42</v>
      </c>
      <c r="C26" s="74" t="s">
        <v>76</v>
      </c>
      <c r="D26" s="22"/>
    </row>
    <row r="27" spans="1:4" ht="43.5" customHeight="1">
      <c r="A27" s="72">
        <v>23</v>
      </c>
      <c r="B27" s="75" t="s">
        <v>42</v>
      </c>
      <c r="C27" s="74" t="s">
        <v>77</v>
      </c>
      <c r="D27" s="22"/>
    </row>
    <row r="28" spans="1:4" ht="38.25" customHeight="1">
      <c r="A28" s="72">
        <v>24</v>
      </c>
      <c r="B28" s="75" t="s">
        <v>42</v>
      </c>
      <c r="C28" s="74" t="s">
        <v>75</v>
      </c>
      <c r="D28" s="22"/>
    </row>
    <row r="29" spans="1:4" ht="30" customHeight="1">
      <c r="A29" s="72">
        <v>25</v>
      </c>
      <c r="B29" s="75" t="s">
        <v>42</v>
      </c>
      <c r="C29" s="74" t="s">
        <v>53</v>
      </c>
      <c r="D29" s="22"/>
    </row>
    <row r="30" spans="1:4" ht="37.5" customHeight="1">
      <c r="A30" s="72">
        <v>26</v>
      </c>
      <c r="B30" s="75" t="s">
        <v>42</v>
      </c>
      <c r="C30" s="74" t="s">
        <v>73</v>
      </c>
      <c r="D30" s="22"/>
    </row>
    <row r="31" spans="1:4" ht="39.75" customHeight="1">
      <c r="A31" s="72">
        <v>27</v>
      </c>
      <c r="B31" s="75" t="s">
        <v>42</v>
      </c>
      <c r="C31" s="74" t="s">
        <v>54</v>
      </c>
      <c r="D31" s="22"/>
    </row>
    <row r="32" spans="1:4" ht="30" customHeight="1">
      <c r="A32" s="72">
        <v>28</v>
      </c>
      <c r="B32" s="75" t="s">
        <v>42</v>
      </c>
      <c r="C32" s="74" t="s">
        <v>55</v>
      </c>
      <c r="D32" s="22"/>
    </row>
    <row r="33" spans="1:4" ht="30" customHeight="1">
      <c r="A33" s="72">
        <v>29</v>
      </c>
      <c r="B33" s="75" t="s">
        <v>42</v>
      </c>
      <c r="C33" s="74" t="s">
        <v>74</v>
      </c>
      <c r="D33" s="22"/>
    </row>
    <row r="34" spans="1:4" ht="39" customHeight="1">
      <c r="A34" s="72">
        <v>30</v>
      </c>
      <c r="B34" s="75" t="s">
        <v>42</v>
      </c>
      <c r="C34" s="74" t="s">
        <v>72</v>
      </c>
      <c r="D34" s="22"/>
    </row>
    <row r="35" spans="1:4" ht="39" customHeight="1">
      <c r="A35" s="72">
        <v>31</v>
      </c>
      <c r="B35" s="75" t="s">
        <v>42</v>
      </c>
      <c r="C35" s="74" t="s">
        <v>69</v>
      </c>
      <c r="D35" s="22"/>
    </row>
    <row r="36" spans="1:4" ht="47.25" customHeight="1">
      <c r="A36" s="72">
        <v>32</v>
      </c>
      <c r="B36" s="75" t="s">
        <v>42</v>
      </c>
      <c r="C36" s="74" t="s">
        <v>71</v>
      </c>
      <c r="D36" s="22"/>
    </row>
    <row r="37" spans="1:4" ht="41.25" customHeight="1">
      <c r="A37" s="72">
        <v>34</v>
      </c>
      <c r="B37" s="75" t="s">
        <v>42</v>
      </c>
      <c r="C37" s="74" t="s">
        <v>70</v>
      </c>
      <c r="D37" s="22"/>
    </row>
    <row r="38" spans="1:4" ht="15" customHeight="1">
      <c r="A38" s="67" t="s">
        <v>84</v>
      </c>
      <c r="B38" s="67"/>
      <c r="C38" s="67"/>
      <c r="D38" s="68"/>
    </row>
    <row r="39" spans="1:4" ht="12.75">
      <c r="A39" s="53" t="s">
        <v>85</v>
      </c>
      <c r="B39" s="54"/>
      <c r="C39" s="55"/>
      <c r="D39" s="56"/>
    </row>
    <row r="40" spans="1:4" ht="12.75">
      <c r="A40" s="53" t="s">
        <v>86</v>
      </c>
      <c r="B40" s="54"/>
      <c r="C40" s="55"/>
      <c r="D40" s="56"/>
    </row>
    <row r="41" spans="1:4" ht="12.75">
      <c r="A41" s="57" t="s">
        <v>87</v>
      </c>
      <c r="B41" s="57"/>
      <c r="C41" s="57"/>
      <c r="D41" s="58"/>
    </row>
    <row r="42" spans="1:4" ht="12.75">
      <c r="A42" s="59" t="s">
        <v>88</v>
      </c>
      <c r="B42" s="60"/>
      <c r="C42" s="61"/>
      <c r="D42" s="58"/>
    </row>
    <row r="43" spans="1:4" ht="12.75">
      <c r="A43" s="59" t="s">
        <v>89</v>
      </c>
      <c r="B43" s="60"/>
      <c r="C43" s="61"/>
      <c r="D43" s="58"/>
    </row>
    <row r="44" spans="1:4" ht="12.75">
      <c r="A44" s="62" t="s">
        <v>90</v>
      </c>
      <c r="B44" s="62"/>
      <c r="C44" s="62"/>
      <c r="D44" s="63"/>
    </row>
    <row r="45" spans="1:4" ht="12.75">
      <c r="A45" s="64" t="s">
        <v>91</v>
      </c>
      <c r="B45" s="65"/>
      <c r="C45" s="66"/>
      <c r="D45" s="63"/>
    </row>
    <row r="46" spans="1:4" ht="12.75">
      <c r="A46" s="64" t="s">
        <v>92</v>
      </c>
      <c r="B46" s="65"/>
      <c r="C46" s="66"/>
      <c r="D46" s="63"/>
    </row>
  </sheetData>
  <sheetProtection/>
  <mergeCells count="10">
    <mergeCell ref="A42:C42"/>
    <mergeCell ref="A43:C43"/>
    <mergeCell ref="A44:C44"/>
    <mergeCell ref="A45:C45"/>
    <mergeCell ref="A46:C46"/>
    <mergeCell ref="A3:D3"/>
    <mergeCell ref="A38:C38"/>
    <mergeCell ref="A39:C39"/>
    <mergeCell ref="A40:C40"/>
    <mergeCell ref="A41:C41"/>
  </mergeCells>
  <printOptions/>
  <pageMargins left="0.35433070866141736" right="0.35433070866141736" top="0.31496062992125984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 KRAKÓW SP.Z.O.O.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Filipek</dc:creator>
  <cp:keywords/>
  <dc:description/>
  <cp:lastModifiedBy>Marzena Pomorska (ROZ)</cp:lastModifiedBy>
  <cp:lastPrinted>2012-10-19T07:08:32Z</cp:lastPrinted>
  <dcterms:created xsi:type="dcterms:W3CDTF">2007-01-23T06:33:34Z</dcterms:created>
  <dcterms:modified xsi:type="dcterms:W3CDTF">2022-05-30T09:11:18Z</dcterms:modified>
  <cp:category/>
  <cp:version/>
  <cp:contentType/>
  <cp:contentStatus/>
</cp:coreProperties>
</file>