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Zakres prac" sheetId="1" r:id="rId1"/>
    <sheet name="Wykaz urządzeń " sheetId="2" r:id="rId2"/>
  </sheets>
  <definedNames>
    <definedName name="_xlnm.Print_Titles" localSheetId="0">'Zakres prac'!$5:$5</definedName>
  </definedNames>
  <calcPr fullCalcOnLoad="1"/>
</workbook>
</file>

<file path=xl/sharedStrings.xml><?xml version="1.0" encoding="utf-8"?>
<sst xmlns="http://schemas.openxmlformats.org/spreadsheetml/2006/main" count="588" uniqueCount="317">
  <si>
    <t>Wał lewy w km 0+000 - 1+881</t>
  </si>
  <si>
    <t>Wał prawy w km 0+000 - 1+595</t>
  </si>
  <si>
    <t>Rodzaj i zakres robót</t>
  </si>
  <si>
    <t>Jedn. Miary</t>
  </si>
  <si>
    <t>Ilość jednostek</t>
  </si>
  <si>
    <t>47+080</t>
  </si>
  <si>
    <t>1.</t>
  </si>
  <si>
    <t>2.</t>
  </si>
  <si>
    <t>Lp</t>
  </si>
  <si>
    <t>km</t>
  </si>
  <si>
    <t>szt.</t>
  </si>
  <si>
    <t>m²</t>
  </si>
  <si>
    <t>szt</t>
  </si>
  <si>
    <t>m</t>
  </si>
  <si>
    <t>RAZEM :</t>
  </si>
  <si>
    <t>OGÓŁEM WAŁY</t>
  </si>
  <si>
    <t>OGÓŁEM PRZEPUSTY</t>
  </si>
  <si>
    <t>4. Konserwacja budowli wałowych
- min. dwukrotne w ciągu roku smarowanie mechanizmów zamknięć
- regulacja elementów uszczelniających i mechanizmów zamknięć (w przypadku zaistnienia potrzeby)
-  naprawa i uzupełnianie drobnych ubytków w elementach przepustów (w przypadku zaistnienia potrzeby)</t>
  </si>
  <si>
    <t xml:space="preserve">Wały rz. Odry - obwałowanie lewobrzeżne </t>
  </si>
  <si>
    <t>Wały rz. Średzka Woda</t>
  </si>
  <si>
    <t>Wał lewy</t>
  </si>
  <si>
    <t>Wał prawy</t>
  </si>
  <si>
    <t>Wały rz. Cicha Woda</t>
  </si>
  <si>
    <t>Wały rz. Odry - lewobrzeżne</t>
  </si>
  <si>
    <t>Średzka Woda</t>
  </si>
  <si>
    <t>Jaz zasuwowy Chomiąża w km 2+900</t>
  </si>
  <si>
    <t>Jeziorka</t>
  </si>
  <si>
    <t>OGÓŁEM BUDOWLE</t>
  </si>
  <si>
    <t>Jaz zasuwowy Brodno w km 3+809</t>
  </si>
  <si>
    <t>Wał L-1 km 10+185 - 33+200</t>
  </si>
  <si>
    <t>Wał L-2 km 0+000 - 4+182</t>
  </si>
  <si>
    <t>Wał Rzeczyca - Zakrzów km 4+182 - 10+185</t>
  </si>
  <si>
    <t>Cicha Woda</t>
  </si>
  <si>
    <t>Jaz zasuwowy Rogów Legnicki w km 5+500</t>
  </si>
  <si>
    <t xml:space="preserve">4. Całoroczna obsługa i eksploatacja budowli piętrzących
- prowadzenie określonego piętrzenia zgodnie z instrukcją obsługi lub innymi zaleceniami Zamawiającego (w szczególności w okresie wezbrań powodziowych)
- doglądanie i regulacja piętrzeń
- oczyszczanie budowli piętrzących od strony górnej i dolnej wody z zanieczyszczeń naniesionych przez wodę, zatorów itp.
</t>
  </si>
  <si>
    <t>5. Konserwacja budowli hydrotechnicznych:
- dwukrotne w ciągu roku oczyszczanie i smarowanie mechanizmów zamknięć budowli
- dwukrotne w ciągu roku sprawdzanie stanu uszczelnień bocznych i dolnych w elementach piętrzących
- drobne naprawy i uzupełninianie drobnych ubytków w elementach budowli (w przypadku zaistnienia potrzeby)
- regulacja elementów uszczelniających i mechanizmów zamknięć w budowlach (w przypadku zaistnienia potrzeby)</t>
  </si>
  <si>
    <t>Termin wykonania</t>
  </si>
  <si>
    <t>1 raz na kwartał</t>
  </si>
  <si>
    <t>I, II, III, IV kwartał</t>
  </si>
  <si>
    <t xml:space="preserve">Wał Malczyce-Kawice w km 0+000 - 2+030 </t>
  </si>
  <si>
    <t xml:space="preserve">Wał Kawice-Kwiatkowice w km 0+000 - 7+630 </t>
  </si>
  <si>
    <t>3. Dwukrotne w ciągu roku hakowanie koryta cieku w obrębie budowli wraz z wywozem roślinności.
3 szt. x 5 m x 3 m x 2</t>
  </si>
  <si>
    <t>2. Dwukrotne w ciągu roku wykaszanie porostów w obrębie budowli wałowych (skarp i dna rowów na dł. 4 m od strony skarpy odwodnej i odpowietrznej wraz z wygrabieniem).
28 szt  x ((4 m x 2,5 m x 4 szt) + (4 m x 1,5 m x 4 szt))</t>
  </si>
  <si>
    <t>3. Dwukrotne w ciągu roku odmulenie koryt rowów na dł. 4 m od strony skarpy odwodnej 
i odpowietrznej wraz z oczyszczeniem wylotów z rurociągów przepustów na dł. 4,0 m
28 szt x (4 m + 4 m + 2 m)</t>
  </si>
  <si>
    <t>2. Dwukrotne w ciągu roku wykaszanie porostów w obrębie budowli wraz z wygrabieniem.
3 szt. x 5 m x 3 m x 4</t>
  </si>
  <si>
    <t>I do 30.06
II do 30.09</t>
  </si>
  <si>
    <t>sukcesywnie w okresie
trwania dozoru</t>
  </si>
  <si>
    <t>sukcesywnie w okresietrwania dozoru</t>
  </si>
  <si>
    <r>
      <t xml:space="preserve">BUDOWLE WAŁOWE
</t>
    </r>
    <r>
      <rPr>
        <sz val="9"/>
        <rFont val="Arial CE"/>
        <family val="2"/>
      </rPr>
      <t xml:space="preserve">
</t>
    </r>
  </si>
  <si>
    <r>
      <t xml:space="preserve">Wał L-1 Głoska przepust </t>
    </r>
    <r>
      <rPr>
        <sz val="9"/>
        <rFont val="Symbol"/>
        <family val="1"/>
      </rPr>
      <t xml:space="preserve">Æ  </t>
    </r>
    <r>
      <rPr>
        <sz val="9"/>
        <rFont val="Arial"/>
        <family val="2"/>
      </rPr>
      <t>= 0,6 m w km 16+721</t>
    </r>
  </si>
  <si>
    <r>
      <t xml:space="preserve">Wał L-1 Głoska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1,0 m w km 20+500</t>
    </r>
  </si>
  <si>
    <r>
      <t xml:space="preserve">Wał L-1 Głoska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1,2 m w km nowy 19+071</t>
    </r>
  </si>
  <si>
    <r>
      <t xml:space="preserve">Wał Rzeczyca - Zakrzów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1,0 m w km 10+185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</si>
  <si>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0,8 m w km 0+476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</si>
  <si>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0+476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</si>
  <si>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0,8 m w km 0+581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</si>
  <si>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0+973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</si>
  <si>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1+206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</si>
  <si>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1+530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</si>
  <si>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1+838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</si>
  <si>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1,5 m w km 1+856</t>
    </r>
  </si>
  <si>
    <r>
      <t xml:space="preserve">Wał  Malczyce-Kawice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2+107</t>
    </r>
  </si>
  <si>
    <r>
      <t xml:space="preserve">Wał  Kawice-Kwiatkowice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0+316-0+328</t>
    </r>
  </si>
  <si>
    <r>
      <t xml:space="preserve">Wał  Kawice-Kwiatkowice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0,8 m w km 1+845</t>
    </r>
  </si>
  <si>
    <r>
      <t>Wał  Kawice-Kwiatkowice przepust 2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1,0 m w km 3,075</t>
    </r>
  </si>
  <si>
    <r>
      <t xml:space="preserve">Wał  Kawice-Kwiatkowice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3+720</t>
    </r>
  </si>
  <si>
    <r>
      <t xml:space="preserve">Wał  Kawice-Kwiatkowice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4+782</t>
    </r>
  </si>
  <si>
    <r>
      <t xml:space="preserve">Wał  Kawice-Kwiatkowice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1,0 m w km 5+618</t>
    </r>
  </si>
  <si>
    <r>
      <t xml:space="preserve">Wał  Kawice-Kwiatkowice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2,0 m w km 7+512</t>
    </r>
  </si>
  <si>
    <r>
      <t xml:space="preserve">Wał lewy Chomiąża -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 0,6 m w km 0+060</t>
    </r>
  </si>
  <si>
    <r>
      <t xml:space="preserve">Wał prawy Rzeczyca -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0,8 m w km 0+245</t>
    </r>
  </si>
  <si>
    <r>
      <t xml:space="preserve">Wał prawy Rzeczyca -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 0,8 m w km 1+800</t>
    </r>
  </si>
  <si>
    <r>
      <t xml:space="preserve">Wał prawy Rzeczyca -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 0,8 m w km 2+635</t>
    </r>
  </si>
  <si>
    <r>
      <t xml:space="preserve">Wał prawy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0+309</t>
    </r>
  </si>
  <si>
    <r>
      <t xml:space="preserve">Wał lewy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0+096</t>
    </r>
  </si>
  <si>
    <r>
      <t xml:space="preserve">Wał lewy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0,8 m w km 0+535</t>
    </r>
  </si>
  <si>
    <r>
      <t xml:space="preserve">Wał lewy przepust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 = 0,6 m w km 0+698</t>
    </r>
  </si>
  <si>
    <r>
      <t xml:space="preserve">BUDOWLE HYDROTECHNICZNE
</t>
    </r>
    <r>
      <rPr>
        <sz val="9"/>
        <rFont val="Arial CE"/>
        <family val="2"/>
      </rPr>
      <t xml:space="preserve">
</t>
    </r>
  </si>
  <si>
    <t xml:space="preserve">1. Obchód budowli hydrotechnicznych </t>
  </si>
  <si>
    <r>
      <t xml:space="preserve">WAŁY P. POWODZIOWE
</t>
    </r>
    <r>
      <rPr>
        <sz val="9"/>
        <rFont val="Arial CE"/>
        <family val="2"/>
      </rPr>
      <t>1. Obchód wałów p.powodziowych 
2. Usuwanie drobnych uszkodzeń, kretowisk, buchtowisk, wycinka odrostów krzewów, oczyszczanie z zanieczyszczeń stałych, usuwanie powalonych konarów; w przypadku wystąpienia lisich nor należy bezzwłocznie poinformować Zamawiającego (do informacji dołączyć mapę poglądową z zaznaczoną lokalizacją).</t>
    </r>
  </si>
  <si>
    <t xml:space="preserve">1. Obchód budowli wałowych </t>
  </si>
  <si>
    <t>Dozór i eksploatacja urządzeń wodnych na terenie działania Zarządu Zlewni we Wrocławiu
CZĘŚĆ 9</t>
  </si>
  <si>
    <t>Zadanie pn.: "Dozór i eksploatacja urządzeń wodnych na terenie NW w Środzie Śląskiej - zlewnia rzeki Odry"
ZAKRES PRAC W LATACH 2022 - 2024</t>
  </si>
  <si>
    <r>
      <t xml:space="preserve">Ogólny zakres i zasady dot. dozoru:
I. </t>
    </r>
    <r>
      <rPr>
        <sz val="10"/>
        <rFont val="Arial"/>
        <family val="2"/>
      </rPr>
      <t xml:space="preserve">Przeglady wałów p.pow. i budowli hydrotechnicznych
</t>
    </r>
    <r>
      <rPr>
        <sz val="9"/>
        <rFont val="Arial"/>
        <family val="2"/>
      </rPr>
      <t>1. Przegląd wałów i budowli wałowych wraz ze sporządzeniem raportu zawierającego m.in. zakres, rozmiar i rodzaj ewentualnych uszkodzeń. 
O uszkodzeniach  stwarzających bezpośrednio zagrożenie powodziowe należy niezwłocznie informować Zamawiającego.
W ramach kwartalnych przeglądów w</t>
    </r>
    <r>
      <rPr>
        <sz val="9"/>
        <color indexed="10"/>
        <rFont val="Arial"/>
        <family val="2"/>
      </rPr>
      <t xml:space="preserve"> II kwartale każdego roku( tj. w 2023r i 2024r)</t>
    </r>
    <r>
      <rPr>
        <sz val="9"/>
        <rFont val="Arial"/>
        <family val="2"/>
      </rPr>
      <t xml:space="preserve"> dokonywanie kontroli okresowych budowli objętych dozorem
(zgodnie z art. 62 ust 1 pkt 1 ustawy Prawo budowlane Dz. U. z 2021 r., poz. 2351) przez osobę posiadającą  uprawnienia budowlane wydane w trybie przepisów ustawy z dnia 7 lipca 1994 r., - Prawo budowlane (tj. Dz. z 2021 r., poz. 2351), Rozporządzenia Ministra Infrastruktury i Rozwoju z dnia 11 września 2014 r. w sprawie samodzielnych funkcji technicznych w budownictwie (Dz.U. z 2014 poz. 1278), w specjalności inżynieryjnej hydrotechnicznej bez ograniczeń lub uprawnienia budowlane równorzędne wydane przed wejściem w życie ww. rozporządzenia, 
- jest zrzeszony we właściwej izbie samorządu zawodowego – ustawa o samorządach zawodowych architektów oraz inżynierów budownictwa
(Dz.U. z 2001 r. nr 5, poz. 42 z późn. zm.), posiadający ważne ubezpieczenie od odpowiedzialności cywilnej 
 budowlane wraz ze sporządzeniem protokołu kontroli (wzór protokołu zostanie dostarczony przez Zamawiającego) w uzgodnieniu i przy uczestnictwie Zamawiającego.
2. W przypadku wystąpienia zagrożenia powodziowego na polecenie Zamawiającego dokonywanie obchodów oraz działań zabezpieczających
na wskazanych wałach p.powodziowych i budowlach  wraz z informacją o ich stanie technicznym a takze wykonywanie innych działań wynikających z zapisów w umowie.
3. Po przejściu fali powodziowej lub innych czynników określonych w art. 61 pkt. 2 ustawy Prawo budowlane dokonywanie przez osobę
posiadającą uprawnienia budowlane w specjalizacji obiektów budowlanych melioracji wodnych lub budowli hydrotechnicznych (zgodnie
z art. 62 ust. 1 pkt. 4 i art. 61 pkt. 2 ustawy Prawo budowlane) kontroli doraźnych bezpiecznego użytkowania obiektu i sporządzenie
protokołu bezpiecznego użytkowania obiektu. Dokonywanie kontroli w uzgodnieniu i przy uczestnictwie Zamawiającego.
</t>
    </r>
    <r>
      <rPr>
        <b/>
        <sz val="9"/>
        <rFont val="Arial"/>
        <family val="2"/>
      </rPr>
      <t>II.</t>
    </r>
    <r>
      <rPr>
        <sz val="9"/>
        <rFont val="Arial"/>
        <family val="2"/>
      </rPr>
      <t xml:space="preserve"> Koszenie i wygrabianie porostów w obrębie budowli
</t>
    </r>
    <r>
      <rPr>
        <b/>
        <sz val="9"/>
        <rFont val="Arial"/>
        <family val="2"/>
      </rPr>
      <t>III.</t>
    </r>
    <r>
      <rPr>
        <sz val="9"/>
        <rFont val="Arial"/>
        <family val="2"/>
      </rPr>
      <t xml:space="preserve"> Usuwanie drobnych uszkodzeń, kretowisk, wycinka krzewów itp.
</t>
    </r>
    <r>
      <rPr>
        <b/>
        <sz val="9"/>
        <rFont val="Arial"/>
        <family val="2"/>
      </rPr>
      <t>IV</t>
    </r>
    <r>
      <rPr>
        <sz val="9"/>
        <rFont val="Arial"/>
        <family val="2"/>
      </rPr>
      <t xml:space="preserve">. Oczyszczanie dna cieków, rowów, kanałów, przepustów i rozplantowanie urobku
</t>
    </r>
    <r>
      <rPr>
        <b/>
        <sz val="9"/>
        <rFont val="Arial"/>
        <family val="2"/>
      </rPr>
      <t>V</t>
    </r>
    <r>
      <rPr>
        <sz val="9"/>
        <rFont val="Arial"/>
        <family val="2"/>
      </rPr>
      <t xml:space="preserve">. Konserwacja budowli (m.in. smarowanie mechanizmów zamknięć, regulacja elementów uszczelniajacych i mechanizmów zamknięć,
drobne naprawy i uzupełnianie ubytków w elementach budowli
</t>
    </r>
    <r>
      <rPr>
        <b/>
        <sz val="9"/>
        <rFont val="Arial"/>
        <family val="2"/>
      </rPr>
      <t>VI</t>
    </r>
    <r>
      <rPr>
        <sz val="9"/>
        <rFont val="Arial"/>
        <family val="2"/>
      </rPr>
      <t xml:space="preserve">. Konserwacja innych obiektów zlokalizowanych na wałach p.pow. (szlabany, blokady wałowe, słupki ograniczające, barierki i tablice informacyjne itp.)
</t>
    </r>
    <r>
      <rPr>
        <b/>
        <sz val="9"/>
        <rFont val="Arial"/>
        <family val="2"/>
      </rPr>
      <t>VII</t>
    </r>
    <r>
      <rPr>
        <sz val="9"/>
        <rFont val="Arial"/>
        <family val="2"/>
      </rPr>
      <t xml:space="preserve">. Obsługa i eksploatacja budowli piętrzących (prowadzenie określonego piętrzenia zgodnie z instrukcją gospodarowania wodą, doglądanie
i regulacja piętrzeń)
</t>
    </r>
    <r>
      <rPr>
        <sz val="8"/>
        <rFont val="Arial"/>
        <family val="2"/>
      </rPr>
      <t xml:space="preserve">
</t>
    </r>
  </si>
  <si>
    <t>stopień wodny w km 8+065</t>
  </si>
  <si>
    <t>stopień wodny w km 9+095</t>
  </si>
  <si>
    <t>stopień wodny w km 9+625</t>
  </si>
  <si>
    <t>stopień wodny w km 10+970</t>
  </si>
  <si>
    <t>stopień wodny w km 12+075</t>
  </si>
  <si>
    <t>stopień wodny w km 12+880</t>
  </si>
  <si>
    <t>stopień wodny w km 14+475</t>
  </si>
  <si>
    <t>stopień wodny w km 15+000</t>
  </si>
  <si>
    <t>stopień wodny w km 15+730</t>
  </si>
  <si>
    <t>zastawka w km 23+260</t>
  </si>
  <si>
    <t>zastawka w km 24+313</t>
  </si>
  <si>
    <t>zastawka w km 28+280</t>
  </si>
  <si>
    <t>Razem</t>
  </si>
  <si>
    <t>Dojca</t>
  </si>
  <si>
    <t>zastawka w km 4+480</t>
  </si>
  <si>
    <t>Zbójno - Mazurowice</t>
  </si>
  <si>
    <t>przepust w km 3+215</t>
  </si>
  <si>
    <t>Nowy Rów</t>
  </si>
  <si>
    <t>Próg z pietrzeniem w km 5+309</t>
  </si>
  <si>
    <t>Próg z pietrzeniem w km 6+300</t>
  </si>
  <si>
    <t>Zdrojek</t>
  </si>
  <si>
    <t>zastawka w km 0+010</t>
  </si>
  <si>
    <t>zastawka w km 5+890</t>
  </si>
  <si>
    <t>zastawka w km 6+170</t>
  </si>
  <si>
    <t>Cieciorka</t>
  </si>
  <si>
    <t>zastawka w km 0+810</t>
  </si>
  <si>
    <t>zastawka w km 4+150</t>
  </si>
  <si>
    <t>zastawka w km 5+680</t>
  </si>
  <si>
    <t>zastawka w km 6+150</t>
  </si>
  <si>
    <t>zastawka w km 6+300</t>
  </si>
  <si>
    <t>stopień wodny w km 38+070</t>
  </si>
  <si>
    <t>stopień wodny w km 46+405</t>
  </si>
  <si>
    <t>stopień wodny w km 47+080</t>
  </si>
  <si>
    <t>stopień wodny w km 47+590</t>
  </si>
  <si>
    <t>stopień wodny w km 47+930</t>
  </si>
  <si>
    <t>stopień wodny w km 48+145</t>
  </si>
  <si>
    <t>stopień wodny w km 48+340</t>
  </si>
  <si>
    <t>stopień wodny w km 48+740</t>
  </si>
  <si>
    <t>stopień wodny w km 50+020</t>
  </si>
  <si>
    <t>stopień wodny w km 50+600</t>
  </si>
  <si>
    <t>stopień wodny w km 50+755</t>
  </si>
  <si>
    <t>stopień wodny w km 51+090</t>
  </si>
  <si>
    <t>stopień wodny w km 51+350</t>
  </si>
  <si>
    <t>Czerniec</t>
  </si>
  <si>
    <t>zastawka w km 2+970</t>
  </si>
  <si>
    <t>zastawka w km 3+070</t>
  </si>
  <si>
    <t>zastawka w km 9+520</t>
  </si>
  <si>
    <t>zastawka w km 9+755</t>
  </si>
  <si>
    <t>1. Dwukrotne w ciągu roku oczyszczenie budowli wraz z wykaszaniem porostów w obrębie budowli (5 m powyżej i 5 m poniżej) wraz z wygrabieniem - śr. szer. skarp 3,0 m
3,0 m x 10,0 m x 40 szt. x 4</t>
  </si>
  <si>
    <t>I do 30.06
 II do 30.09</t>
  </si>
  <si>
    <t>2. Dwukrotne w ciągu roku hakowanie koryta cieku w obrębie budowli (5 m powyżej i 5 m poniżej) wraz z wywozem roślinności - szer. dna do 3,0 m
10,0 m x 3,0 m x 40 szt. x 2</t>
  </si>
  <si>
    <t>3.Całoroczny monitoring i oczyszczanie przepustu w Mazurowicach na rz. Zbójno - Mazurowice w km 3+215 z zatorów.</t>
  </si>
  <si>
    <t>mp</t>
  </si>
  <si>
    <t>sukcesywnie w okresie trwania dozoru</t>
  </si>
  <si>
    <t xml:space="preserve">4. Całoroczna obsługa i eksploatacja budowli piętrzących na rz. Średzka Woda
- prowadzenie określonego piętrzenia zgodnie z instrukcją eksploatacji lub innymi zaleceniami Zamawiającego (w szczególności w okresie wezbrań powodziowych)
- doglądanie i regulacja piętrzeń (szandorów)
- oczyszczanie budowli piętrzących od strony górnej i dolnej wody z zanieczyszczeń naniesionych przez wodę, zatorów itp.
</t>
  </si>
  <si>
    <t>Załącznik Nr 3.9. do do SWZ 
Część 9   1/2</t>
  </si>
  <si>
    <t xml:space="preserve">                                                                                                                                           Załącznik Nr 3.9. do do SWZ 
                                                                                                                                                                 Część 9   2/2                                                                                                
Zadanie pn.: "Dozór i eksploatacja urządzeń wodnych na terenie NW w Środzie Śląskiej - zlewnia rzeki Odry"
ZAKRES PRAC W LATACH 2022 - 2024</t>
  </si>
  <si>
    <t xml:space="preserve">Lp. </t>
  </si>
  <si>
    <t>Rzeka</t>
  </si>
  <si>
    <t>Km</t>
  </si>
  <si>
    <t>Obiekt</t>
  </si>
  <si>
    <t>Oznaczenie</t>
  </si>
  <si>
    <t>Współrzędne w układzie WGS 84</t>
  </si>
  <si>
    <t>Miejscowość</t>
  </si>
  <si>
    <t xml:space="preserve">Gmina </t>
  </si>
  <si>
    <t>8+065</t>
  </si>
  <si>
    <t>stopień</t>
  </si>
  <si>
    <t>2ST</t>
  </si>
  <si>
    <t>51°12'16.4"N</t>
  </si>
  <si>
    <t>16°35'38.3"E</t>
  </si>
  <si>
    <t>Szczepanów</t>
  </si>
  <si>
    <t>Środa Śląska</t>
  </si>
  <si>
    <t>9+095</t>
  </si>
  <si>
    <t>3ST</t>
  </si>
  <si>
    <t>51°11'46.3"N</t>
  </si>
  <si>
    <t>16°35'38.7"E</t>
  </si>
  <si>
    <t>9+625</t>
  </si>
  <si>
    <t>4ST</t>
  </si>
  <si>
    <t>51°11'31.0"N</t>
  </si>
  <si>
    <t>16°35'47.1"E</t>
  </si>
  <si>
    <t>10+970</t>
  </si>
  <si>
    <t>5ST</t>
  </si>
  <si>
    <t>51°10'60.0"N</t>
  </si>
  <si>
    <t>16°36'24.7"E</t>
  </si>
  <si>
    <t>12+075</t>
  </si>
  <si>
    <t>6ST</t>
  </si>
  <si>
    <t>51°10'31.8"N</t>
  </si>
  <si>
    <t>16°35'53.9"E</t>
  </si>
  <si>
    <t>12+880</t>
  </si>
  <si>
    <t>7ST</t>
  </si>
  <si>
    <t>51°10'22.5"N</t>
  </si>
  <si>
    <t>16°35'19.8"E</t>
  </si>
  <si>
    <t>14+475</t>
  </si>
  <si>
    <t>8ST</t>
  </si>
  <si>
    <t>51°09'39.4"N</t>
  </si>
  <si>
    <t>16°34'56.2"E</t>
  </si>
  <si>
    <t>15+000</t>
  </si>
  <si>
    <t>9ST</t>
  </si>
  <si>
    <t>51°09'26.1"N</t>
  </si>
  <si>
    <t>16°34'42.1"E</t>
  </si>
  <si>
    <t>15+730</t>
  </si>
  <si>
    <t>10ST</t>
  </si>
  <si>
    <t>51°09'09.5"N</t>
  </si>
  <si>
    <t>16°35'00.1"E</t>
  </si>
  <si>
    <t>23+260</t>
  </si>
  <si>
    <t>zastawka</t>
  </si>
  <si>
    <t>11Z</t>
  </si>
  <si>
    <t>51°07'30.0"N</t>
  </si>
  <si>
    <t>16°32'15.0"E</t>
  </si>
  <si>
    <t>Bukówek</t>
  </si>
  <si>
    <t>24+313</t>
  </si>
  <si>
    <t>13Z</t>
  </si>
  <si>
    <t>51°07'10.0"N</t>
  </si>
  <si>
    <t>16°31'47.9"E</t>
  </si>
  <si>
    <t>28+280</t>
  </si>
  <si>
    <t>14Z</t>
  </si>
  <si>
    <t>51°06'03.1"N</t>
  </si>
  <si>
    <t>16°31'59.6"E</t>
  </si>
  <si>
    <t>Michałów</t>
  </si>
  <si>
    <t>0+810</t>
  </si>
  <si>
    <t xml:space="preserve">1Z </t>
  </si>
  <si>
    <t>51°12'16.5"N</t>
  </si>
  <si>
    <t>16°37'17.1"E</t>
  </si>
  <si>
    <t>4+150</t>
  </si>
  <si>
    <t>2Z</t>
  </si>
  <si>
    <t>51°11'20.1"N</t>
  </si>
  <si>
    <t>16°38'30.5"E</t>
  </si>
  <si>
    <t>Święte</t>
  </si>
  <si>
    <t>5+680</t>
  </si>
  <si>
    <t>3Z</t>
  </si>
  <si>
    <t>51°11'06.2"N</t>
  </si>
  <si>
    <t>16°39'41.0"E</t>
  </si>
  <si>
    <t>6+150</t>
  </si>
  <si>
    <t>4Z</t>
  </si>
  <si>
    <t>51°10'56.3"N</t>
  </si>
  <si>
    <t>16°39'59.2"E</t>
  </si>
  <si>
    <t>6+300</t>
  </si>
  <si>
    <t>5Z</t>
  </si>
  <si>
    <t>51°10'54.1"N</t>
  </si>
  <si>
    <t>16°40'06.3"E</t>
  </si>
  <si>
    <t>0+010</t>
  </si>
  <si>
    <t>51°12'24.9"N</t>
  </si>
  <si>
    <t>16°41'05.4"E</t>
  </si>
  <si>
    <t>Przedmoście</t>
  </si>
  <si>
    <t>5+890</t>
  </si>
  <si>
    <t>51°11'28.7"N</t>
  </si>
  <si>
    <t>16°45'19.7"E</t>
  </si>
  <si>
    <t>Mrozów</t>
  </si>
  <si>
    <t>Miękinia</t>
  </si>
  <si>
    <t>6+170</t>
  </si>
  <si>
    <t>51°11'19.8"N</t>
  </si>
  <si>
    <t>16°45'21.2"E</t>
  </si>
  <si>
    <t>38+070</t>
  </si>
  <si>
    <t>1ST</t>
  </si>
  <si>
    <t>51°05'42.2"N</t>
  </si>
  <si>
    <t>16°28'20.3"E</t>
  </si>
  <si>
    <t>Karnica</t>
  </si>
  <si>
    <t>Udanin</t>
  </si>
  <si>
    <t>46+405</t>
  </si>
  <si>
    <t>51°03'27.4"N</t>
  </si>
  <si>
    <t>16°25'49.7"E</t>
  </si>
  <si>
    <t>Różana</t>
  </si>
  <si>
    <t>47+590</t>
  </si>
  <si>
    <t>51°02'53.6"N</t>
  </si>
  <si>
    <t>16°25'25.6"E</t>
  </si>
  <si>
    <t>Piekary</t>
  </si>
  <si>
    <t>47+930</t>
  </si>
  <si>
    <t>51°02'49.5"N</t>
  </si>
  <si>
    <t>16°25'10.8"E</t>
  </si>
  <si>
    <t>48+145</t>
  </si>
  <si>
    <t>51°02'44.6"N</t>
  </si>
  <si>
    <t>16°25'06.5"E</t>
  </si>
  <si>
    <t>48+340</t>
  </si>
  <si>
    <t>51°02'37.3"N</t>
  </si>
  <si>
    <t>16°25'02.6"E</t>
  </si>
  <si>
    <t>48+740</t>
  </si>
  <si>
    <t>51°02'25.3"N</t>
  </si>
  <si>
    <t>16°25'06.7"E</t>
  </si>
  <si>
    <t>50+020</t>
  </si>
  <si>
    <t>51°01'53.2"N</t>
  </si>
  <si>
    <t>16°25'42.9"E</t>
  </si>
  <si>
    <t>50+600</t>
  </si>
  <si>
    <t>11ST</t>
  </si>
  <si>
    <t>51°01'38.2"N</t>
  </si>
  <si>
    <t>16°25'58.3"E</t>
  </si>
  <si>
    <t>50+755</t>
  </si>
  <si>
    <t>12ST</t>
  </si>
  <si>
    <t>51°01'37.9"N</t>
  </si>
  <si>
    <t>16°25'58.1"E</t>
  </si>
  <si>
    <t>51+090</t>
  </si>
  <si>
    <t>13ST</t>
  </si>
  <si>
    <t>51°01'15.6"N</t>
  </si>
  <si>
    <t>16°25'49.8"E</t>
  </si>
  <si>
    <t>Dziwigórz</t>
  </si>
  <si>
    <t>51+350</t>
  </si>
  <si>
    <t>14ST</t>
  </si>
  <si>
    <t xml:space="preserve">Nowy Rów </t>
  </si>
  <si>
    <t>5+309</t>
  </si>
  <si>
    <t>próg</t>
  </si>
  <si>
    <t>1PR</t>
  </si>
  <si>
    <t>51°12'24.5"N</t>
  </si>
  <si>
    <t>16°40'05.03"E</t>
  </si>
  <si>
    <t>51°12'41.3"N</t>
  </si>
  <si>
    <t>16°39'24.4"E</t>
  </si>
  <si>
    <t>4+480</t>
  </si>
  <si>
    <t>1Z</t>
  </si>
  <si>
    <t>51°07'01.0"N</t>
  </si>
  <si>
    <t>16°39'19.9"E</t>
  </si>
  <si>
    <t>Kryniczno</t>
  </si>
  <si>
    <t>Zbójno</t>
  </si>
  <si>
    <t>3+215</t>
  </si>
  <si>
    <t>przepust</t>
  </si>
  <si>
    <t>51°12'42.1"N</t>
  </si>
  <si>
    <t>16°27'02.3"E</t>
  </si>
  <si>
    <t>Mazurowice</t>
  </si>
  <si>
    <t>Malczyce</t>
  </si>
  <si>
    <t>2+790</t>
  </si>
  <si>
    <t>51°07'03.10"N</t>
  </si>
  <si>
    <t>16°24'57.19"E</t>
  </si>
  <si>
    <t>Kosiska</t>
  </si>
  <si>
    <t>Wądroże Wielkie</t>
  </si>
  <si>
    <t>3+070</t>
  </si>
  <si>
    <t>51°07'01.94"N</t>
  </si>
  <si>
    <t>16°24'52.25"E</t>
  </si>
  <si>
    <t>9+520</t>
  </si>
  <si>
    <t>51°05'37.39"N</t>
  </si>
  <si>
    <t>16°23'17.60"E</t>
  </si>
  <si>
    <t>Gądków</t>
  </si>
  <si>
    <t>9+755</t>
  </si>
  <si>
    <t>51°05'30.32"N</t>
  </si>
  <si>
    <t>16°23'21.89"E</t>
  </si>
  <si>
    <t>Zadanie pn.: "Dozór i eksploatacja urządzeń wodnych na terenie NW w Środzie Śląskiej - zlewnia rzeki Odry"
LOKALIZACJA BUDOWLI</t>
  </si>
  <si>
    <r>
      <t xml:space="preserve">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Załącznik 3.9 do SWZ   1/1 wykaz budowli</t>
    </r>
    <r>
      <rPr>
        <b/>
        <sz val="11"/>
        <rFont val="Calibri"/>
        <family val="2"/>
      </rPr>
      <t xml:space="preserve">
Dozór i eksploatacja urządzeń wodnych na terenie działania Zarządu Zlewni we Wrocławiu
CZĘŚĆ 9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</si>
</sst>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 CE"/>
      <family val="0"/>
    </font>
    <font>
      <sz val="9"/>
      <name val="Symbol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67" fontId="5" fillId="0" borderId="1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167" fontId="6" fillId="0" borderId="14" xfId="0" applyNumberFormat="1" applyFont="1" applyFill="1" applyBorder="1" applyAlignment="1">
      <alignment horizontal="right" vertical="center" wrapText="1"/>
    </xf>
    <xf numFmtId="167" fontId="6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 wrapText="1"/>
    </xf>
    <xf numFmtId="0" fontId="3" fillId="0" borderId="28" xfId="52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6" xfId="0" applyFont="1" applyFill="1" applyBorder="1" applyAlignment="1">
      <alignment horizontal="left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justify" vertical="top" wrapText="1"/>
    </xf>
    <xf numFmtId="0" fontId="5" fillId="0" borderId="29" xfId="0" applyFont="1" applyFill="1" applyBorder="1" applyAlignment="1">
      <alignment horizontal="justify" vertical="top" wrapText="1"/>
    </xf>
    <xf numFmtId="0" fontId="5" fillId="0" borderId="30" xfId="0" applyFont="1" applyFill="1" applyBorder="1" applyAlignment="1">
      <alignment horizontal="justify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 readingOrder="1"/>
    </xf>
    <xf numFmtId="0" fontId="3" fillId="0" borderId="33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onitoring PKZ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tabSelected="1" view="pageBreakPreview" zoomScaleSheetLayoutView="100" zoomScalePageLayoutView="0" workbookViewId="0" topLeftCell="A55">
      <selection activeCell="H72" sqref="H72"/>
    </sheetView>
  </sheetViews>
  <sheetFormatPr defaultColWidth="9.00390625" defaultRowHeight="12.75"/>
  <cols>
    <col min="1" max="1" width="4.75390625" style="3" customWidth="1"/>
    <col min="2" max="2" width="32.25390625" style="9" customWidth="1"/>
    <col min="3" max="3" width="17.125" style="2" customWidth="1"/>
    <col min="4" max="4" width="22.875" style="2" customWidth="1"/>
    <col min="5" max="5" width="11.125" style="2" customWidth="1"/>
    <col min="6" max="6" width="7.25390625" style="2" customWidth="1"/>
    <col min="7" max="7" width="10.25390625" style="10" customWidth="1"/>
    <col min="8" max="8" width="13.125" style="2" customWidth="1"/>
    <col min="9" max="11" width="9.125" style="9" customWidth="1"/>
    <col min="12" max="12" width="9.625" style="9" bestFit="1" customWidth="1"/>
    <col min="13" max="16384" width="9.125" style="9" customWidth="1"/>
  </cols>
  <sheetData>
    <row r="1" spans="1:8" ht="30" customHeight="1">
      <c r="A1" s="151" t="s">
        <v>139</v>
      </c>
      <c r="B1" s="151"/>
      <c r="C1" s="151"/>
      <c r="D1" s="151"/>
      <c r="E1" s="151"/>
      <c r="F1" s="151"/>
      <c r="G1" s="151"/>
      <c r="H1" s="151"/>
    </row>
    <row r="2" spans="1:8" ht="29.25" customHeight="1">
      <c r="A2" s="152" t="s">
        <v>81</v>
      </c>
      <c r="B2" s="152"/>
      <c r="C2" s="152"/>
      <c r="D2" s="152"/>
      <c r="E2" s="152"/>
      <c r="F2" s="152"/>
      <c r="G2" s="152"/>
      <c r="H2" s="152"/>
    </row>
    <row r="3" spans="1:8" s="1" customFormat="1" ht="39" customHeight="1">
      <c r="A3" s="153" t="s">
        <v>82</v>
      </c>
      <c r="B3" s="154"/>
      <c r="C3" s="154"/>
      <c r="D3" s="154"/>
      <c r="E3" s="154"/>
      <c r="F3" s="154"/>
      <c r="G3" s="154"/>
      <c r="H3" s="155"/>
    </row>
    <row r="4" spans="1:8" s="11" customFormat="1" ht="354" customHeight="1">
      <c r="A4" s="158" t="s">
        <v>83</v>
      </c>
      <c r="B4" s="159"/>
      <c r="C4" s="159"/>
      <c r="D4" s="159"/>
      <c r="E4" s="159"/>
      <c r="F4" s="159"/>
      <c r="G4" s="159"/>
      <c r="H4" s="159"/>
    </row>
    <row r="5" spans="1:8" s="10" customFormat="1" ht="39.75" customHeight="1">
      <c r="A5" s="12" t="s">
        <v>8</v>
      </c>
      <c r="B5" s="127" t="s">
        <v>2</v>
      </c>
      <c r="C5" s="157"/>
      <c r="D5" s="157"/>
      <c r="E5" s="157"/>
      <c r="F5" s="12" t="s">
        <v>3</v>
      </c>
      <c r="G5" s="13" t="s">
        <v>4</v>
      </c>
      <c r="H5" s="4" t="s">
        <v>36</v>
      </c>
    </row>
    <row r="6" spans="1:9" ht="72.75" customHeight="1">
      <c r="A6" s="101" t="s">
        <v>6</v>
      </c>
      <c r="B6" s="123" t="s">
        <v>79</v>
      </c>
      <c r="C6" s="123"/>
      <c r="D6" s="123"/>
      <c r="E6" s="123"/>
      <c r="F6" s="101" t="s">
        <v>9</v>
      </c>
      <c r="G6" s="112">
        <f>E22/1000</f>
        <v>51.921</v>
      </c>
      <c r="H6" s="34" t="s">
        <v>37</v>
      </c>
      <c r="I6" s="10"/>
    </row>
    <row r="7" spans="1:8" ht="12">
      <c r="A7" s="102"/>
      <c r="B7" s="115" t="s">
        <v>18</v>
      </c>
      <c r="C7" s="115"/>
      <c r="D7" s="116"/>
      <c r="E7" s="14"/>
      <c r="F7" s="102"/>
      <c r="G7" s="113"/>
      <c r="H7" s="156"/>
    </row>
    <row r="8" spans="1:10" ht="12">
      <c r="A8" s="102"/>
      <c r="B8" s="124" t="s">
        <v>29</v>
      </c>
      <c r="C8" s="125"/>
      <c r="D8" s="16"/>
      <c r="E8" s="17">
        <v>23015</v>
      </c>
      <c r="F8" s="102"/>
      <c r="G8" s="113"/>
      <c r="H8" s="156"/>
      <c r="J8" s="18"/>
    </row>
    <row r="9" spans="1:8" ht="12">
      <c r="A9" s="102"/>
      <c r="B9" s="124" t="s">
        <v>31</v>
      </c>
      <c r="C9" s="125"/>
      <c r="D9" s="16"/>
      <c r="E9" s="17">
        <v>6003</v>
      </c>
      <c r="F9" s="102"/>
      <c r="G9" s="113"/>
      <c r="H9" s="156"/>
    </row>
    <row r="10" spans="1:10" ht="12">
      <c r="A10" s="102"/>
      <c r="B10" s="124" t="s">
        <v>30</v>
      </c>
      <c r="C10" s="125"/>
      <c r="D10" s="16"/>
      <c r="E10" s="17">
        <v>4182</v>
      </c>
      <c r="F10" s="102"/>
      <c r="G10" s="113"/>
      <c r="H10" s="156"/>
      <c r="J10" s="18"/>
    </row>
    <row r="11" spans="1:8" ht="12">
      <c r="A11" s="102"/>
      <c r="B11" s="120" t="s">
        <v>39</v>
      </c>
      <c r="C11" s="76"/>
      <c r="D11" s="121"/>
      <c r="E11" s="17">
        <v>2030</v>
      </c>
      <c r="F11" s="102"/>
      <c r="G11" s="113"/>
      <c r="H11" s="156"/>
    </row>
    <row r="12" spans="1:8" ht="12">
      <c r="A12" s="102"/>
      <c r="B12" s="120" t="s">
        <v>40</v>
      </c>
      <c r="C12" s="76"/>
      <c r="D12" s="121"/>
      <c r="E12" s="17">
        <v>7630</v>
      </c>
      <c r="F12" s="102"/>
      <c r="G12" s="113"/>
      <c r="H12" s="156"/>
    </row>
    <row r="13" spans="1:8" ht="12">
      <c r="A13" s="102"/>
      <c r="B13" s="15"/>
      <c r="C13" s="15"/>
      <c r="D13" s="19" t="s">
        <v>14</v>
      </c>
      <c r="E13" s="20">
        <f>SUM(E8:E12)</f>
        <v>42860</v>
      </c>
      <c r="F13" s="102"/>
      <c r="G13" s="113"/>
      <c r="H13" s="156"/>
    </row>
    <row r="14" spans="1:8" ht="12">
      <c r="A14" s="102"/>
      <c r="B14" s="115" t="s">
        <v>19</v>
      </c>
      <c r="C14" s="115"/>
      <c r="D14" s="116"/>
      <c r="E14" s="17"/>
      <c r="F14" s="102"/>
      <c r="G14" s="113"/>
      <c r="H14" s="156"/>
    </row>
    <row r="15" spans="1:8" ht="12">
      <c r="A15" s="102"/>
      <c r="B15" s="15" t="s">
        <v>20</v>
      </c>
      <c r="C15" s="15"/>
      <c r="D15" s="16"/>
      <c r="E15" s="17">
        <v>2520</v>
      </c>
      <c r="F15" s="102"/>
      <c r="G15" s="113"/>
      <c r="H15" s="156"/>
    </row>
    <row r="16" spans="1:8" ht="12">
      <c r="A16" s="102"/>
      <c r="B16" s="15" t="s">
        <v>21</v>
      </c>
      <c r="C16" s="15"/>
      <c r="D16" s="16"/>
      <c r="E16" s="17">
        <v>3065</v>
      </c>
      <c r="F16" s="102"/>
      <c r="G16" s="113"/>
      <c r="H16" s="156"/>
    </row>
    <row r="17" spans="1:8" ht="12">
      <c r="A17" s="102"/>
      <c r="B17" s="15"/>
      <c r="C17" s="15"/>
      <c r="D17" s="19" t="s">
        <v>14</v>
      </c>
      <c r="E17" s="20">
        <f>SUM(E15:E16)</f>
        <v>5585</v>
      </c>
      <c r="F17" s="102"/>
      <c r="G17" s="113"/>
      <c r="H17" s="156"/>
    </row>
    <row r="18" spans="1:8" ht="12">
      <c r="A18" s="102"/>
      <c r="B18" s="115" t="s">
        <v>22</v>
      </c>
      <c r="C18" s="115"/>
      <c r="D18" s="116"/>
      <c r="E18" s="17"/>
      <c r="F18" s="102"/>
      <c r="G18" s="113"/>
      <c r="H18" s="156"/>
    </row>
    <row r="19" spans="1:8" ht="12">
      <c r="A19" s="102"/>
      <c r="B19" s="120" t="s">
        <v>0</v>
      </c>
      <c r="C19" s="76"/>
      <c r="D19" s="121"/>
      <c r="E19" s="17">
        <v>1881</v>
      </c>
      <c r="F19" s="102"/>
      <c r="G19" s="113"/>
      <c r="H19" s="156"/>
    </row>
    <row r="20" spans="1:8" ht="12">
      <c r="A20" s="102"/>
      <c r="B20" s="120" t="s">
        <v>1</v>
      </c>
      <c r="C20" s="76"/>
      <c r="D20" s="121"/>
      <c r="E20" s="17">
        <v>1595</v>
      </c>
      <c r="F20" s="102"/>
      <c r="G20" s="113"/>
      <c r="H20" s="156"/>
    </row>
    <row r="21" spans="1:8" ht="12">
      <c r="A21" s="102"/>
      <c r="B21" s="15"/>
      <c r="C21" s="15"/>
      <c r="D21" s="19" t="s">
        <v>14</v>
      </c>
      <c r="E21" s="20">
        <f>SUM(E19:E20)</f>
        <v>3476</v>
      </c>
      <c r="F21" s="102"/>
      <c r="G21" s="113"/>
      <c r="H21" s="156"/>
    </row>
    <row r="22" spans="1:8" ht="12">
      <c r="A22" s="107"/>
      <c r="B22" s="117" t="s">
        <v>15</v>
      </c>
      <c r="C22" s="118"/>
      <c r="D22" s="119"/>
      <c r="E22" s="21">
        <f>E13+E17+E21</f>
        <v>51921</v>
      </c>
      <c r="F22" s="107"/>
      <c r="G22" s="114"/>
      <c r="H22" s="156"/>
    </row>
    <row r="23" spans="1:8" ht="12">
      <c r="A23" s="101" t="s">
        <v>7</v>
      </c>
      <c r="B23" s="122" t="s">
        <v>48</v>
      </c>
      <c r="C23" s="123"/>
      <c r="D23" s="123"/>
      <c r="E23" s="123"/>
      <c r="F23" s="101"/>
      <c r="G23" s="126"/>
      <c r="H23" s="5"/>
    </row>
    <row r="24" spans="1:8" ht="12">
      <c r="A24" s="102"/>
      <c r="B24" s="104" t="s">
        <v>23</v>
      </c>
      <c r="C24" s="105"/>
      <c r="D24" s="106"/>
      <c r="E24" s="22"/>
      <c r="F24" s="102"/>
      <c r="G24" s="127"/>
      <c r="H24" s="6"/>
    </row>
    <row r="25" spans="1:8" ht="12">
      <c r="A25" s="102"/>
      <c r="B25" s="124" t="s">
        <v>49</v>
      </c>
      <c r="C25" s="125"/>
      <c r="D25" s="23" t="s">
        <v>12</v>
      </c>
      <c r="E25" s="24">
        <v>1</v>
      </c>
      <c r="F25" s="102"/>
      <c r="G25" s="127"/>
      <c r="H25" s="6"/>
    </row>
    <row r="26" spans="1:8" ht="12">
      <c r="A26" s="102"/>
      <c r="B26" s="124" t="s">
        <v>50</v>
      </c>
      <c r="C26" s="125"/>
      <c r="D26" s="23" t="s">
        <v>12</v>
      </c>
      <c r="E26" s="24">
        <v>1</v>
      </c>
      <c r="F26" s="102"/>
      <c r="G26" s="127"/>
      <c r="H26" s="6"/>
    </row>
    <row r="27" spans="1:8" ht="12">
      <c r="A27" s="102"/>
      <c r="B27" s="124" t="s">
        <v>51</v>
      </c>
      <c r="C27" s="125"/>
      <c r="D27" s="23" t="s">
        <v>12</v>
      </c>
      <c r="E27" s="24">
        <v>1</v>
      </c>
      <c r="F27" s="102"/>
      <c r="G27" s="127"/>
      <c r="H27" s="6"/>
    </row>
    <row r="28" spans="1:8" ht="12">
      <c r="A28" s="102"/>
      <c r="B28" s="124" t="s">
        <v>52</v>
      </c>
      <c r="C28" s="125"/>
      <c r="D28" s="23" t="s">
        <v>12</v>
      </c>
      <c r="E28" s="24">
        <v>1</v>
      </c>
      <c r="F28" s="102"/>
      <c r="G28" s="127"/>
      <c r="H28" s="6"/>
    </row>
    <row r="29" spans="1:8" ht="12">
      <c r="A29" s="102"/>
      <c r="B29" s="124" t="s">
        <v>53</v>
      </c>
      <c r="C29" s="125"/>
      <c r="D29" s="23" t="s">
        <v>12</v>
      </c>
      <c r="E29" s="24">
        <v>1</v>
      </c>
      <c r="F29" s="102"/>
      <c r="G29" s="127"/>
      <c r="H29" s="6"/>
    </row>
    <row r="30" spans="1:8" ht="12">
      <c r="A30" s="102"/>
      <c r="B30" s="124" t="s">
        <v>54</v>
      </c>
      <c r="C30" s="125"/>
      <c r="D30" s="23" t="s">
        <v>12</v>
      </c>
      <c r="E30" s="24">
        <v>1</v>
      </c>
      <c r="F30" s="102"/>
      <c r="G30" s="127"/>
      <c r="H30" s="6"/>
    </row>
    <row r="31" spans="1:8" ht="12">
      <c r="A31" s="102"/>
      <c r="B31" s="124" t="s">
        <v>55</v>
      </c>
      <c r="C31" s="125"/>
      <c r="D31" s="23" t="s">
        <v>12</v>
      </c>
      <c r="E31" s="24">
        <v>1</v>
      </c>
      <c r="F31" s="102"/>
      <c r="G31" s="127"/>
      <c r="H31" s="6"/>
    </row>
    <row r="32" spans="1:8" ht="12">
      <c r="A32" s="102"/>
      <c r="B32" s="124" t="s">
        <v>56</v>
      </c>
      <c r="C32" s="125"/>
      <c r="D32" s="23" t="s">
        <v>12</v>
      </c>
      <c r="E32" s="24">
        <v>1</v>
      </c>
      <c r="F32" s="102"/>
      <c r="G32" s="127"/>
      <c r="H32" s="6"/>
    </row>
    <row r="33" spans="1:8" ht="12">
      <c r="A33" s="102"/>
      <c r="B33" s="124" t="s">
        <v>57</v>
      </c>
      <c r="C33" s="125"/>
      <c r="D33" s="23" t="s">
        <v>12</v>
      </c>
      <c r="E33" s="24">
        <v>1</v>
      </c>
      <c r="F33" s="102"/>
      <c r="G33" s="127"/>
      <c r="H33" s="6"/>
    </row>
    <row r="34" spans="1:8" ht="12">
      <c r="A34" s="102"/>
      <c r="B34" s="124" t="s">
        <v>58</v>
      </c>
      <c r="C34" s="125"/>
      <c r="D34" s="23" t="s">
        <v>12</v>
      </c>
      <c r="E34" s="24">
        <v>1</v>
      </c>
      <c r="F34" s="102"/>
      <c r="G34" s="127"/>
      <c r="H34" s="6"/>
    </row>
    <row r="35" spans="1:8" ht="12">
      <c r="A35" s="102"/>
      <c r="B35" s="124" t="s">
        <v>59</v>
      </c>
      <c r="C35" s="125"/>
      <c r="D35" s="23" t="s">
        <v>12</v>
      </c>
      <c r="E35" s="24">
        <v>1</v>
      </c>
      <c r="F35" s="102"/>
      <c r="G35" s="127"/>
      <c r="H35" s="6"/>
    </row>
    <row r="36" spans="1:8" ht="12">
      <c r="A36" s="102"/>
      <c r="B36" s="124" t="s">
        <v>60</v>
      </c>
      <c r="C36" s="125"/>
      <c r="D36" s="23" t="s">
        <v>12</v>
      </c>
      <c r="E36" s="24">
        <v>1</v>
      </c>
      <c r="F36" s="102"/>
      <c r="G36" s="127"/>
      <c r="H36" s="6"/>
    </row>
    <row r="37" spans="1:8" ht="12">
      <c r="A37" s="102"/>
      <c r="B37" s="124" t="s">
        <v>61</v>
      </c>
      <c r="C37" s="125"/>
      <c r="D37" s="23" t="s">
        <v>12</v>
      </c>
      <c r="E37" s="24">
        <v>1</v>
      </c>
      <c r="F37" s="102"/>
      <c r="G37" s="127"/>
      <c r="H37" s="6"/>
    </row>
    <row r="38" spans="1:8" ht="12">
      <c r="A38" s="102"/>
      <c r="B38" s="124" t="s">
        <v>62</v>
      </c>
      <c r="C38" s="125"/>
      <c r="D38" s="23" t="s">
        <v>12</v>
      </c>
      <c r="E38" s="24">
        <v>1</v>
      </c>
      <c r="F38" s="102"/>
      <c r="G38" s="127"/>
      <c r="H38" s="6"/>
    </row>
    <row r="39" spans="1:8" ht="12">
      <c r="A39" s="102"/>
      <c r="B39" s="124" t="s">
        <v>63</v>
      </c>
      <c r="C39" s="125"/>
      <c r="D39" s="23" t="s">
        <v>12</v>
      </c>
      <c r="E39" s="24">
        <v>1</v>
      </c>
      <c r="F39" s="102"/>
      <c r="G39" s="127"/>
      <c r="H39" s="6"/>
    </row>
    <row r="40" spans="1:8" ht="12">
      <c r="A40" s="102"/>
      <c r="B40" s="124" t="s">
        <v>64</v>
      </c>
      <c r="C40" s="125"/>
      <c r="D40" s="23" t="s">
        <v>12</v>
      </c>
      <c r="E40" s="24">
        <v>1</v>
      </c>
      <c r="F40" s="102"/>
      <c r="G40" s="127"/>
      <c r="H40" s="6"/>
    </row>
    <row r="41" spans="1:8" ht="12">
      <c r="A41" s="102"/>
      <c r="B41" s="124" t="s">
        <v>65</v>
      </c>
      <c r="C41" s="125"/>
      <c r="D41" s="23" t="s">
        <v>12</v>
      </c>
      <c r="E41" s="24">
        <v>1</v>
      </c>
      <c r="F41" s="102"/>
      <c r="G41" s="127"/>
      <c r="H41" s="6"/>
    </row>
    <row r="42" spans="1:8" ht="12">
      <c r="A42" s="102"/>
      <c r="B42" s="124" t="s">
        <v>66</v>
      </c>
      <c r="C42" s="125"/>
      <c r="D42" s="23" t="s">
        <v>12</v>
      </c>
      <c r="E42" s="24">
        <v>1</v>
      </c>
      <c r="F42" s="102"/>
      <c r="G42" s="127"/>
      <c r="H42" s="6"/>
    </row>
    <row r="43" spans="1:8" ht="12">
      <c r="A43" s="102"/>
      <c r="B43" s="124" t="s">
        <v>67</v>
      </c>
      <c r="C43" s="125"/>
      <c r="D43" s="23" t="s">
        <v>12</v>
      </c>
      <c r="E43" s="24">
        <v>1</v>
      </c>
      <c r="F43" s="102"/>
      <c r="G43" s="127"/>
      <c r="H43" s="6"/>
    </row>
    <row r="44" spans="1:8" ht="12">
      <c r="A44" s="102"/>
      <c r="B44" s="124" t="s">
        <v>68</v>
      </c>
      <c r="C44" s="125"/>
      <c r="D44" s="23" t="s">
        <v>12</v>
      </c>
      <c r="E44" s="24">
        <v>1</v>
      </c>
      <c r="F44" s="102"/>
      <c r="G44" s="127"/>
      <c r="H44" s="6"/>
    </row>
    <row r="45" spans="1:8" ht="12">
      <c r="A45" s="102"/>
      <c r="B45" s="133" t="s">
        <v>14</v>
      </c>
      <c r="C45" s="134"/>
      <c r="D45" s="135"/>
      <c r="E45" s="25">
        <f>SUM(E25:E44)</f>
        <v>20</v>
      </c>
      <c r="F45" s="102"/>
      <c r="G45" s="127"/>
      <c r="H45" s="6"/>
    </row>
    <row r="46" spans="1:8" ht="12">
      <c r="A46" s="102"/>
      <c r="B46" s="115" t="s">
        <v>19</v>
      </c>
      <c r="C46" s="115"/>
      <c r="D46" s="116"/>
      <c r="E46" s="24"/>
      <c r="F46" s="102"/>
      <c r="G46" s="127"/>
      <c r="H46" s="6"/>
    </row>
    <row r="47" spans="1:8" ht="12">
      <c r="A47" s="102"/>
      <c r="B47" s="132" t="s">
        <v>69</v>
      </c>
      <c r="C47" s="132"/>
      <c r="D47" s="23" t="s">
        <v>12</v>
      </c>
      <c r="E47" s="24">
        <v>1</v>
      </c>
      <c r="F47" s="102"/>
      <c r="G47" s="127"/>
      <c r="H47" s="6"/>
    </row>
    <row r="48" spans="1:8" ht="12">
      <c r="A48" s="102"/>
      <c r="B48" s="132" t="s">
        <v>70</v>
      </c>
      <c r="C48" s="132"/>
      <c r="D48" s="23" t="s">
        <v>12</v>
      </c>
      <c r="E48" s="24">
        <v>1</v>
      </c>
      <c r="F48" s="102"/>
      <c r="G48" s="127"/>
      <c r="H48" s="6"/>
    </row>
    <row r="49" spans="1:8" ht="12">
      <c r="A49" s="102"/>
      <c r="B49" s="132" t="s">
        <v>71</v>
      </c>
      <c r="C49" s="132"/>
      <c r="D49" s="23" t="s">
        <v>12</v>
      </c>
      <c r="E49" s="24">
        <v>1</v>
      </c>
      <c r="F49" s="102"/>
      <c r="G49" s="127"/>
      <c r="H49" s="6"/>
    </row>
    <row r="50" spans="1:8" ht="12">
      <c r="A50" s="102"/>
      <c r="B50" s="132" t="s">
        <v>72</v>
      </c>
      <c r="C50" s="132"/>
      <c r="D50" s="23" t="s">
        <v>12</v>
      </c>
      <c r="E50" s="24">
        <v>1</v>
      </c>
      <c r="F50" s="102"/>
      <c r="G50" s="127"/>
      <c r="H50" s="6"/>
    </row>
    <row r="51" spans="1:8" ht="12">
      <c r="A51" s="102"/>
      <c r="B51" s="15"/>
      <c r="C51" s="15"/>
      <c r="D51" s="19" t="s">
        <v>14</v>
      </c>
      <c r="E51" s="13">
        <f>SUM(E47:E50)</f>
        <v>4</v>
      </c>
      <c r="F51" s="102"/>
      <c r="G51" s="127"/>
      <c r="H51" s="6"/>
    </row>
    <row r="52" spans="1:8" ht="12">
      <c r="A52" s="102"/>
      <c r="B52" s="115" t="s">
        <v>22</v>
      </c>
      <c r="C52" s="115"/>
      <c r="D52" s="116"/>
      <c r="E52" s="13"/>
      <c r="F52" s="102"/>
      <c r="G52" s="127"/>
      <c r="H52" s="6"/>
    </row>
    <row r="53" spans="1:8" s="26" customFormat="1" ht="12">
      <c r="A53" s="102"/>
      <c r="B53" s="124" t="s">
        <v>73</v>
      </c>
      <c r="C53" s="125"/>
      <c r="D53" s="23" t="s">
        <v>12</v>
      </c>
      <c r="E53" s="24">
        <v>1</v>
      </c>
      <c r="F53" s="102"/>
      <c r="G53" s="127"/>
      <c r="H53" s="7"/>
    </row>
    <row r="54" spans="1:8" s="26" customFormat="1" ht="12">
      <c r="A54" s="102"/>
      <c r="B54" s="124" t="s">
        <v>74</v>
      </c>
      <c r="C54" s="125"/>
      <c r="D54" s="23" t="s">
        <v>12</v>
      </c>
      <c r="E54" s="24">
        <v>1</v>
      </c>
      <c r="F54" s="102"/>
      <c r="G54" s="127"/>
      <c r="H54" s="7"/>
    </row>
    <row r="55" spans="1:8" s="26" customFormat="1" ht="12">
      <c r="A55" s="102"/>
      <c r="B55" s="124" t="s">
        <v>75</v>
      </c>
      <c r="C55" s="125"/>
      <c r="D55" s="23" t="s">
        <v>12</v>
      </c>
      <c r="E55" s="24">
        <v>1</v>
      </c>
      <c r="F55" s="102"/>
      <c r="G55" s="127"/>
      <c r="H55" s="7"/>
    </row>
    <row r="56" spans="1:8" s="26" customFormat="1" ht="12">
      <c r="A56" s="102"/>
      <c r="B56" s="124" t="s">
        <v>76</v>
      </c>
      <c r="C56" s="125"/>
      <c r="D56" s="23" t="s">
        <v>12</v>
      </c>
      <c r="E56" s="24">
        <v>1</v>
      </c>
      <c r="F56" s="102"/>
      <c r="G56" s="127"/>
      <c r="H56" s="7"/>
    </row>
    <row r="57" spans="1:8" ht="12">
      <c r="A57" s="102"/>
      <c r="B57" s="15"/>
      <c r="C57" s="15"/>
      <c r="D57" s="19" t="s">
        <v>14</v>
      </c>
      <c r="E57" s="13">
        <f>SUM(E53:E56)</f>
        <v>4</v>
      </c>
      <c r="F57" s="102"/>
      <c r="G57" s="127"/>
      <c r="H57" s="6"/>
    </row>
    <row r="58" spans="1:8" ht="12">
      <c r="A58" s="102"/>
      <c r="B58" s="117" t="s">
        <v>16</v>
      </c>
      <c r="C58" s="118"/>
      <c r="D58" s="119"/>
      <c r="E58" s="25">
        <f>E45+E51+E57</f>
        <v>28</v>
      </c>
      <c r="F58" s="107"/>
      <c r="G58" s="131"/>
      <c r="H58" s="8"/>
    </row>
    <row r="59" spans="1:8" ht="30" customHeight="1">
      <c r="A59" s="102"/>
      <c r="B59" s="136" t="s">
        <v>80</v>
      </c>
      <c r="C59" s="137"/>
      <c r="D59" s="137"/>
      <c r="E59" s="138"/>
      <c r="F59" s="27" t="s">
        <v>10</v>
      </c>
      <c r="G59" s="28">
        <f>E58</f>
        <v>28</v>
      </c>
      <c r="H59" s="34" t="s">
        <v>38</v>
      </c>
    </row>
    <row r="60" spans="1:8" ht="41.25" customHeight="1">
      <c r="A60" s="102"/>
      <c r="B60" s="136" t="s">
        <v>42</v>
      </c>
      <c r="C60" s="137"/>
      <c r="D60" s="137"/>
      <c r="E60" s="138"/>
      <c r="F60" s="27" t="s">
        <v>11</v>
      </c>
      <c r="G60" s="28">
        <v>1792</v>
      </c>
      <c r="H60" s="34" t="s">
        <v>45</v>
      </c>
    </row>
    <row r="61" spans="1:8" ht="45" customHeight="1">
      <c r="A61" s="102"/>
      <c r="B61" s="142" t="s">
        <v>43</v>
      </c>
      <c r="C61" s="143"/>
      <c r="D61" s="143"/>
      <c r="E61" s="144"/>
      <c r="F61" s="27" t="s">
        <v>13</v>
      </c>
      <c r="G61" s="28">
        <v>280</v>
      </c>
      <c r="H61" s="34" t="s">
        <v>45</v>
      </c>
    </row>
    <row r="62" spans="1:8" ht="73.5" customHeight="1" thickBot="1">
      <c r="A62" s="103"/>
      <c r="B62" s="108" t="s">
        <v>17</v>
      </c>
      <c r="C62" s="109"/>
      <c r="D62" s="109"/>
      <c r="E62" s="110"/>
      <c r="F62" s="29" t="s">
        <v>10</v>
      </c>
      <c r="G62" s="30">
        <f>E58</f>
        <v>28</v>
      </c>
      <c r="H62" s="34" t="s">
        <v>46</v>
      </c>
    </row>
    <row r="63" spans="1:8" ht="18" customHeight="1">
      <c r="A63" s="101">
        <v>3</v>
      </c>
      <c r="B63" s="145" t="s">
        <v>77</v>
      </c>
      <c r="C63" s="146"/>
      <c r="D63" s="146"/>
      <c r="E63" s="147"/>
      <c r="F63" s="101" t="s">
        <v>10</v>
      </c>
      <c r="G63" s="126">
        <f>E70</f>
        <v>3</v>
      </c>
      <c r="H63" s="5"/>
    </row>
    <row r="64" spans="1:8" ht="12.75" customHeight="1">
      <c r="A64" s="102"/>
      <c r="B64" s="128" t="s">
        <v>24</v>
      </c>
      <c r="C64" s="129"/>
      <c r="D64" s="130"/>
      <c r="E64" s="24"/>
      <c r="F64" s="102"/>
      <c r="G64" s="127"/>
      <c r="H64" s="6"/>
    </row>
    <row r="65" spans="1:8" ht="12.75" customHeight="1">
      <c r="A65" s="102"/>
      <c r="B65" s="124" t="s">
        <v>25</v>
      </c>
      <c r="C65" s="125"/>
      <c r="D65" s="36" t="s">
        <v>12</v>
      </c>
      <c r="E65" s="24">
        <v>1</v>
      </c>
      <c r="F65" s="102"/>
      <c r="G65" s="127"/>
      <c r="H65" s="6"/>
    </row>
    <row r="66" spans="1:8" ht="12">
      <c r="A66" s="102"/>
      <c r="B66" s="139" t="s">
        <v>26</v>
      </c>
      <c r="C66" s="140"/>
      <c r="D66" s="141"/>
      <c r="E66" s="24"/>
      <c r="F66" s="102"/>
      <c r="G66" s="127"/>
      <c r="H66" s="6"/>
    </row>
    <row r="67" spans="1:8" ht="12.75" customHeight="1">
      <c r="A67" s="102"/>
      <c r="B67" s="124" t="s">
        <v>28</v>
      </c>
      <c r="C67" s="125"/>
      <c r="D67" s="36" t="s">
        <v>12</v>
      </c>
      <c r="E67" s="24">
        <v>1</v>
      </c>
      <c r="F67" s="102"/>
      <c r="G67" s="127"/>
      <c r="H67" s="6"/>
    </row>
    <row r="68" spans="1:8" ht="12.75" customHeight="1">
      <c r="A68" s="102"/>
      <c r="B68" s="139" t="s">
        <v>32</v>
      </c>
      <c r="C68" s="140"/>
      <c r="D68" s="141"/>
      <c r="E68" s="24"/>
      <c r="F68" s="102"/>
      <c r="G68" s="127"/>
      <c r="H68" s="6"/>
    </row>
    <row r="69" spans="1:8" ht="12.75" customHeight="1">
      <c r="A69" s="102"/>
      <c r="B69" s="124" t="s">
        <v>33</v>
      </c>
      <c r="C69" s="125"/>
      <c r="D69" s="36" t="s">
        <v>12</v>
      </c>
      <c r="E69" s="24">
        <v>1</v>
      </c>
      <c r="F69" s="102"/>
      <c r="G69" s="127"/>
      <c r="H69" s="6"/>
    </row>
    <row r="70" spans="1:8" ht="12">
      <c r="A70" s="102"/>
      <c r="B70" s="148" t="s">
        <v>27</v>
      </c>
      <c r="C70" s="149"/>
      <c r="D70" s="150"/>
      <c r="E70" s="25">
        <f>SUM(E65:E69)</f>
        <v>3</v>
      </c>
      <c r="F70" s="102"/>
      <c r="G70" s="127"/>
      <c r="H70" s="8"/>
    </row>
    <row r="71" spans="1:8" ht="24">
      <c r="A71" s="102"/>
      <c r="B71" s="136" t="s">
        <v>78</v>
      </c>
      <c r="C71" s="137"/>
      <c r="D71" s="137"/>
      <c r="E71" s="138"/>
      <c r="F71" s="31"/>
      <c r="G71" s="32"/>
      <c r="H71" s="34" t="s">
        <v>37</v>
      </c>
    </row>
    <row r="72" spans="1:8" ht="24">
      <c r="A72" s="102"/>
      <c r="B72" s="136" t="s">
        <v>44</v>
      </c>
      <c r="C72" s="137"/>
      <c r="D72" s="137"/>
      <c r="E72" s="138"/>
      <c r="F72" s="27" t="s">
        <v>11</v>
      </c>
      <c r="G72" s="28">
        <v>120</v>
      </c>
      <c r="H72" s="34" t="s">
        <v>45</v>
      </c>
    </row>
    <row r="73" spans="1:8" ht="30.75" customHeight="1">
      <c r="A73" s="102"/>
      <c r="B73" s="136" t="s">
        <v>41</v>
      </c>
      <c r="C73" s="137"/>
      <c r="D73" s="137"/>
      <c r="E73" s="138"/>
      <c r="F73" s="27" t="s">
        <v>11</v>
      </c>
      <c r="G73" s="28">
        <v>90</v>
      </c>
      <c r="H73" s="34" t="s">
        <v>45</v>
      </c>
    </row>
    <row r="74" spans="1:8" ht="86.25" customHeight="1">
      <c r="A74" s="102"/>
      <c r="B74" s="142" t="s">
        <v>34</v>
      </c>
      <c r="C74" s="143"/>
      <c r="D74" s="143"/>
      <c r="E74" s="144"/>
      <c r="F74" s="27" t="s">
        <v>10</v>
      </c>
      <c r="G74" s="28">
        <v>3</v>
      </c>
      <c r="H74" s="34" t="s">
        <v>47</v>
      </c>
    </row>
    <row r="75" spans="1:8" ht="99" customHeight="1" thickBot="1">
      <c r="A75" s="103"/>
      <c r="B75" s="108" t="s">
        <v>35</v>
      </c>
      <c r="C75" s="109"/>
      <c r="D75" s="109"/>
      <c r="E75" s="110"/>
      <c r="F75" s="29" t="s">
        <v>10</v>
      </c>
      <c r="G75" s="30">
        <v>3</v>
      </c>
      <c r="H75" s="35" t="s">
        <v>46</v>
      </c>
    </row>
    <row r="76" spans="1:7" ht="12.75" customHeight="1">
      <c r="A76" s="111"/>
      <c r="B76" s="111"/>
      <c r="C76" s="111"/>
      <c r="D76" s="33"/>
      <c r="E76" s="33"/>
      <c r="F76" s="33"/>
      <c r="G76" s="33"/>
    </row>
    <row r="77" spans="1:8" ht="58.5" customHeight="1" thickBot="1">
      <c r="A77" s="85" t="s">
        <v>140</v>
      </c>
      <c r="B77" s="86"/>
      <c r="C77" s="86"/>
      <c r="D77" s="86"/>
      <c r="E77" s="86"/>
      <c r="F77" s="86"/>
      <c r="G77" s="86"/>
      <c r="H77" s="87"/>
    </row>
    <row r="78" spans="1:8" ht="24.75" thickBot="1">
      <c r="A78" s="38" t="s">
        <v>8</v>
      </c>
      <c r="B78" s="88" t="s">
        <v>2</v>
      </c>
      <c r="C78" s="89"/>
      <c r="D78" s="89"/>
      <c r="E78" s="89"/>
      <c r="F78" s="38" t="s">
        <v>3</v>
      </c>
      <c r="G78" s="39" t="s">
        <v>4</v>
      </c>
      <c r="H78" s="40" t="s">
        <v>36</v>
      </c>
    </row>
    <row r="79" spans="1:8" ht="12">
      <c r="A79" s="90"/>
      <c r="B79" s="93" t="s">
        <v>77</v>
      </c>
      <c r="C79" s="94"/>
      <c r="D79" s="94"/>
      <c r="E79" s="95"/>
      <c r="F79" s="90" t="s">
        <v>10</v>
      </c>
      <c r="G79" s="96">
        <f>E137</f>
        <v>41</v>
      </c>
      <c r="H79" s="5"/>
    </row>
    <row r="80" spans="1:8" ht="12">
      <c r="A80" s="91"/>
      <c r="B80" s="98" t="s">
        <v>24</v>
      </c>
      <c r="C80" s="99"/>
      <c r="D80" s="100"/>
      <c r="E80" s="41"/>
      <c r="F80" s="91"/>
      <c r="G80" s="97"/>
      <c r="H80" s="6"/>
    </row>
    <row r="81" spans="1:8" ht="12">
      <c r="A81" s="91"/>
      <c r="B81" s="83" t="s">
        <v>84</v>
      </c>
      <c r="C81" s="84"/>
      <c r="D81" s="44" t="s">
        <v>12</v>
      </c>
      <c r="E81" s="41">
        <v>1</v>
      </c>
      <c r="F81" s="91"/>
      <c r="G81" s="97"/>
      <c r="H81" s="6"/>
    </row>
    <row r="82" spans="1:8" ht="12">
      <c r="A82" s="91"/>
      <c r="B82" s="83" t="s">
        <v>85</v>
      </c>
      <c r="C82" s="84"/>
      <c r="D82" s="44" t="s">
        <v>12</v>
      </c>
      <c r="E82" s="41">
        <v>1</v>
      </c>
      <c r="F82" s="91"/>
      <c r="G82" s="97"/>
      <c r="H82" s="6"/>
    </row>
    <row r="83" spans="1:8" ht="12">
      <c r="A83" s="91"/>
      <c r="B83" s="83" t="s">
        <v>86</v>
      </c>
      <c r="C83" s="84"/>
      <c r="D83" s="44" t="s">
        <v>12</v>
      </c>
      <c r="E83" s="41">
        <v>1</v>
      </c>
      <c r="F83" s="91"/>
      <c r="G83" s="97"/>
      <c r="H83" s="6"/>
    </row>
    <row r="84" spans="1:8" ht="12">
      <c r="A84" s="91"/>
      <c r="B84" s="83" t="s">
        <v>87</v>
      </c>
      <c r="C84" s="84"/>
      <c r="D84" s="44" t="s">
        <v>12</v>
      </c>
      <c r="E84" s="41">
        <v>1</v>
      </c>
      <c r="F84" s="91"/>
      <c r="G84" s="97"/>
      <c r="H84" s="6"/>
    </row>
    <row r="85" spans="1:8" ht="12">
      <c r="A85" s="91"/>
      <c r="B85" s="83" t="s">
        <v>88</v>
      </c>
      <c r="C85" s="84"/>
      <c r="D85" s="44" t="s">
        <v>12</v>
      </c>
      <c r="E85" s="41">
        <v>1</v>
      </c>
      <c r="F85" s="91"/>
      <c r="G85" s="97"/>
      <c r="H85" s="6"/>
    </row>
    <row r="86" spans="1:8" ht="12">
      <c r="A86" s="91"/>
      <c r="B86" s="83" t="s">
        <v>89</v>
      </c>
      <c r="C86" s="84"/>
      <c r="D86" s="44" t="s">
        <v>12</v>
      </c>
      <c r="E86" s="41">
        <v>1</v>
      </c>
      <c r="F86" s="91"/>
      <c r="G86" s="97"/>
      <c r="H86" s="6"/>
    </row>
    <row r="87" spans="1:8" ht="12">
      <c r="A87" s="91"/>
      <c r="B87" s="83" t="s">
        <v>90</v>
      </c>
      <c r="C87" s="84"/>
      <c r="D87" s="44" t="s">
        <v>12</v>
      </c>
      <c r="E87" s="41">
        <v>1</v>
      </c>
      <c r="F87" s="91"/>
      <c r="G87" s="97"/>
      <c r="H87" s="6"/>
    </row>
    <row r="88" spans="1:8" ht="12">
      <c r="A88" s="91"/>
      <c r="B88" s="83" t="s">
        <v>91</v>
      </c>
      <c r="C88" s="84"/>
      <c r="D88" s="44" t="s">
        <v>12</v>
      </c>
      <c r="E88" s="41">
        <v>1</v>
      </c>
      <c r="F88" s="91"/>
      <c r="G88" s="97"/>
      <c r="H88" s="6"/>
    </row>
    <row r="89" spans="1:8" ht="12">
      <c r="A89" s="91"/>
      <c r="B89" s="83" t="s">
        <v>92</v>
      </c>
      <c r="C89" s="84"/>
      <c r="D89" s="44" t="s">
        <v>12</v>
      </c>
      <c r="E89" s="41">
        <v>1</v>
      </c>
      <c r="F89" s="91"/>
      <c r="G89" s="97"/>
      <c r="H89" s="6"/>
    </row>
    <row r="90" spans="1:8" ht="12">
      <c r="A90" s="91"/>
      <c r="B90" s="83" t="s">
        <v>93</v>
      </c>
      <c r="C90" s="84"/>
      <c r="D90" s="44" t="s">
        <v>12</v>
      </c>
      <c r="E90" s="41">
        <v>1</v>
      </c>
      <c r="F90" s="91"/>
      <c r="G90" s="97"/>
      <c r="H90" s="6"/>
    </row>
    <row r="91" spans="1:8" ht="12">
      <c r="A91" s="91"/>
      <c r="B91" s="83" t="s">
        <v>94</v>
      </c>
      <c r="C91" s="84"/>
      <c r="D91" s="44" t="s">
        <v>12</v>
      </c>
      <c r="E91" s="41">
        <v>1</v>
      </c>
      <c r="F91" s="91"/>
      <c r="G91" s="97"/>
      <c r="H91" s="6"/>
    </row>
    <row r="92" spans="1:8" ht="12">
      <c r="A92" s="91"/>
      <c r="B92" s="83" t="s">
        <v>95</v>
      </c>
      <c r="C92" s="84"/>
      <c r="D92" s="44" t="s">
        <v>12</v>
      </c>
      <c r="E92" s="41">
        <v>1</v>
      </c>
      <c r="F92" s="91"/>
      <c r="G92" s="97"/>
      <c r="H92" s="6"/>
    </row>
    <row r="93" spans="1:8" ht="12">
      <c r="A93" s="91"/>
      <c r="B93" s="45" t="s">
        <v>96</v>
      </c>
      <c r="C93" s="43"/>
      <c r="D93" s="44"/>
      <c r="E93" s="42">
        <f>SUM(E81:E92)</f>
        <v>12</v>
      </c>
      <c r="F93" s="91"/>
      <c r="G93" s="97"/>
      <c r="H93" s="6"/>
    </row>
    <row r="94" spans="1:8" ht="12">
      <c r="A94" s="91"/>
      <c r="B94" s="77" t="s">
        <v>97</v>
      </c>
      <c r="C94" s="78"/>
      <c r="D94" s="79"/>
      <c r="E94" s="41"/>
      <c r="F94" s="91"/>
      <c r="G94" s="97"/>
      <c r="H94" s="6"/>
    </row>
    <row r="95" spans="1:8" ht="12">
      <c r="A95" s="91"/>
      <c r="B95" s="83" t="s">
        <v>98</v>
      </c>
      <c r="C95" s="84"/>
      <c r="D95" s="44" t="s">
        <v>12</v>
      </c>
      <c r="E95" s="41">
        <v>1</v>
      </c>
      <c r="F95" s="91"/>
      <c r="G95" s="97"/>
      <c r="H95" s="6"/>
    </row>
    <row r="96" spans="1:8" ht="12">
      <c r="A96" s="91"/>
      <c r="B96" s="45" t="s">
        <v>96</v>
      </c>
      <c r="C96" s="43"/>
      <c r="D96" s="44"/>
      <c r="E96" s="42">
        <v>1</v>
      </c>
      <c r="F96" s="91"/>
      <c r="G96" s="97"/>
      <c r="H96" s="6"/>
    </row>
    <row r="97" spans="1:8" ht="12">
      <c r="A97" s="91"/>
      <c r="B97" s="77" t="s">
        <v>99</v>
      </c>
      <c r="C97" s="78"/>
      <c r="D97" s="79"/>
      <c r="E97" s="41"/>
      <c r="F97" s="91"/>
      <c r="G97" s="97"/>
      <c r="H97" s="6"/>
    </row>
    <row r="98" spans="1:8" ht="12">
      <c r="A98" s="91"/>
      <c r="B98" s="83" t="s">
        <v>100</v>
      </c>
      <c r="C98" s="84"/>
      <c r="D98" s="44" t="s">
        <v>12</v>
      </c>
      <c r="E98" s="41">
        <v>1</v>
      </c>
      <c r="F98" s="91"/>
      <c r="G98" s="97"/>
      <c r="H98" s="6"/>
    </row>
    <row r="99" spans="1:8" ht="12">
      <c r="A99" s="91"/>
      <c r="B99" s="45" t="s">
        <v>96</v>
      </c>
      <c r="C99" s="43"/>
      <c r="D99" s="44"/>
      <c r="E99" s="42">
        <v>1</v>
      </c>
      <c r="F99" s="91"/>
      <c r="G99" s="97"/>
      <c r="H99" s="6"/>
    </row>
    <row r="100" spans="1:8" ht="12">
      <c r="A100" s="91"/>
      <c r="B100" s="77" t="s">
        <v>101</v>
      </c>
      <c r="C100" s="78"/>
      <c r="D100" s="79"/>
      <c r="E100" s="41"/>
      <c r="F100" s="91"/>
      <c r="G100" s="97"/>
      <c r="H100" s="6"/>
    </row>
    <row r="101" spans="1:8" ht="12">
      <c r="A101" s="91"/>
      <c r="B101" s="75" t="s">
        <v>102</v>
      </c>
      <c r="C101" s="76"/>
      <c r="D101" s="44" t="s">
        <v>12</v>
      </c>
      <c r="E101" s="41">
        <v>1</v>
      </c>
      <c r="F101" s="91"/>
      <c r="G101" s="97"/>
      <c r="H101" s="6"/>
    </row>
    <row r="102" spans="1:8" ht="12">
      <c r="A102" s="91"/>
      <c r="B102" s="75" t="s">
        <v>103</v>
      </c>
      <c r="C102" s="76"/>
      <c r="D102" s="44" t="s">
        <v>12</v>
      </c>
      <c r="E102" s="41">
        <v>1</v>
      </c>
      <c r="F102" s="91"/>
      <c r="G102" s="97"/>
      <c r="H102" s="6"/>
    </row>
    <row r="103" spans="1:8" ht="12">
      <c r="A103" s="91"/>
      <c r="B103" s="46" t="s">
        <v>96</v>
      </c>
      <c r="C103" s="37"/>
      <c r="D103" s="44"/>
      <c r="E103" s="42">
        <f>SUM(E101:E102)</f>
        <v>2</v>
      </c>
      <c r="F103" s="91"/>
      <c r="G103" s="97"/>
      <c r="H103" s="6"/>
    </row>
    <row r="104" spans="1:8" ht="12">
      <c r="A104" s="91"/>
      <c r="B104" s="77" t="s">
        <v>104</v>
      </c>
      <c r="C104" s="78"/>
      <c r="D104" s="79"/>
      <c r="E104" s="41"/>
      <c r="F104" s="91"/>
      <c r="G104" s="97"/>
      <c r="H104" s="6"/>
    </row>
    <row r="105" spans="1:8" ht="12">
      <c r="A105" s="91"/>
      <c r="B105" s="75" t="s">
        <v>105</v>
      </c>
      <c r="C105" s="76"/>
      <c r="D105" s="44" t="s">
        <v>12</v>
      </c>
      <c r="E105" s="41">
        <v>1</v>
      </c>
      <c r="F105" s="91"/>
      <c r="G105" s="97"/>
      <c r="H105" s="6"/>
    </row>
    <row r="106" spans="1:8" ht="12">
      <c r="A106" s="91"/>
      <c r="B106" s="75" t="s">
        <v>106</v>
      </c>
      <c r="C106" s="76"/>
      <c r="D106" s="44" t="s">
        <v>12</v>
      </c>
      <c r="E106" s="41">
        <v>1</v>
      </c>
      <c r="F106" s="91"/>
      <c r="G106" s="97"/>
      <c r="H106" s="6"/>
    </row>
    <row r="107" spans="1:8" ht="12">
      <c r="A107" s="91"/>
      <c r="B107" s="75" t="s">
        <v>107</v>
      </c>
      <c r="C107" s="76"/>
      <c r="D107" s="44" t="s">
        <v>12</v>
      </c>
      <c r="E107" s="41">
        <v>1</v>
      </c>
      <c r="F107" s="91"/>
      <c r="G107" s="97"/>
      <c r="H107" s="6"/>
    </row>
    <row r="108" spans="1:8" ht="12">
      <c r="A108" s="91"/>
      <c r="B108" s="46" t="s">
        <v>96</v>
      </c>
      <c r="C108" s="37"/>
      <c r="D108" s="44"/>
      <c r="E108" s="42">
        <f>SUM(E105:E107)</f>
        <v>3</v>
      </c>
      <c r="F108" s="91"/>
      <c r="G108" s="97"/>
      <c r="H108" s="6"/>
    </row>
    <row r="109" spans="1:8" ht="12">
      <c r="A109" s="91"/>
      <c r="B109" s="77" t="s">
        <v>108</v>
      </c>
      <c r="C109" s="78"/>
      <c r="D109" s="79"/>
      <c r="E109" s="41"/>
      <c r="F109" s="91"/>
      <c r="G109" s="97"/>
      <c r="H109" s="6"/>
    </row>
    <row r="110" spans="1:8" ht="12">
      <c r="A110" s="91"/>
      <c r="B110" s="75" t="s">
        <v>109</v>
      </c>
      <c r="C110" s="76"/>
      <c r="D110" s="44" t="s">
        <v>12</v>
      </c>
      <c r="E110" s="41">
        <v>1</v>
      </c>
      <c r="F110" s="91"/>
      <c r="G110" s="97"/>
      <c r="H110" s="6"/>
    </row>
    <row r="111" spans="1:8" ht="12">
      <c r="A111" s="91"/>
      <c r="B111" s="75" t="s">
        <v>110</v>
      </c>
      <c r="C111" s="76"/>
      <c r="D111" s="44" t="s">
        <v>12</v>
      </c>
      <c r="E111" s="41">
        <v>1</v>
      </c>
      <c r="F111" s="91"/>
      <c r="G111" s="97"/>
      <c r="H111" s="6"/>
    </row>
    <row r="112" spans="1:8" ht="12">
      <c r="A112" s="91"/>
      <c r="B112" s="75" t="s">
        <v>111</v>
      </c>
      <c r="C112" s="76"/>
      <c r="D112" s="44" t="s">
        <v>12</v>
      </c>
      <c r="E112" s="41">
        <v>1</v>
      </c>
      <c r="F112" s="91"/>
      <c r="G112" s="97"/>
      <c r="H112" s="6"/>
    </row>
    <row r="113" spans="1:8" ht="12">
      <c r="A113" s="91"/>
      <c r="B113" s="75" t="s">
        <v>112</v>
      </c>
      <c r="C113" s="76"/>
      <c r="D113" s="44" t="s">
        <v>12</v>
      </c>
      <c r="E113" s="41">
        <v>1</v>
      </c>
      <c r="F113" s="91"/>
      <c r="G113" s="97"/>
      <c r="H113" s="6"/>
    </row>
    <row r="114" spans="1:8" ht="12">
      <c r="A114" s="91"/>
      <c r="B114" s="75" t="s">
        <v>113</v>
      </c>
      <c r="C114" s="76"/>
      <c r="D114" s="44" t="s">
        <v>12</v>
      </c>
      <c r="E114" s="41">
        <v>1</v>
      </c>
      <c r="F114" s="91"/>
      <c r="G114" s="97"/>
      <c r="H114" s="6"/>
    </row>
    <row r="115" spans="1:8" ht="12">
      <c r="A115" s="91"/>
      <c r="B115" s="46" t="s">
        <v>96</v>
      </c>
      <c r="C115" s="37"/>
      <c r="D115" s="44"/>
      <c r="E115" s="42">
        <f>SUM(E110:E114)</f>
        <v>5</v>
      </c>
      <c r="F115" s="91"/>
      <c r="G115" s="97"/>
      <c r="H115" s="6"/>
    </row>
    <row r="116" spans="1:8" ht="12">
      <c r="A116" s="91"/>
      <c r="B116" s="77" t="s">
        <v>32</v>
      </c>
      <c r="C116" s="78"/>
      <c r="D116" s="79"/>
      <c r="E116" s="41"/>
      <c r="F116" s="91"/>
      <c r="G116" s="97"/>
      <c r="H116" s="6"/>
    </row>
    <row r="117" spans="1:8" ht="12">
      <c r="A117" s="91"/>
      <c r="B117" s="75" t="s">
        <v>114</v>
      </c>
      <c r="C117" s="76"/>
      <c r="D117" s="44" t="s">
        <v>12</v>
      </c>
      <c r="E117" s="41">
        <v>1</v>
      </c>
      <c r="F117" s="91"/>
      <c r="G117" s="97"/>
      <c r="H117" s="6"/>
    </row>
    <row r="118" spans="1:8" ht="12">
      <c r="A118" s="91"/>
      <c r="B118" s="75" t="s">
        <v>115</v>
      </c>
      <c r="C118" s="76"/>
      <c r="D118" s="44" t="s">
        <v>12</v>
      </c>
      <c r="E118" s="41">
        <v>1</v>
      </c>
      <c r="F118" s="91"/>
      <c r="G118" s="97"/>
      <c r="H118" s="6"/>
    </row>
    <row r="119" spans="1:8" ht="12">
      <c r="A119" s="91"/>
      <c r="B119" s="75" t="s">
        <v>116</v>
      </c>
      <c r="C119" s="76"/>
      <c r="D119" s="44" t="s">
        <v>12</v>
      </c>
      <c r="E119" s="41">
        <v>1</v>
      </c>
      <c r="F119" s="91"/>
      <c r="G119" s="97"/>
      <c r="H119" s="6"/>
    </row>
    <row r="120" spans="1:8" ht="12">
      <c r="A120" s="91"/>
      <c r="B120" s="75" t="s">
        <v>117</v>
      </c>
      <c r="C120" s="76"/>
      <c r="D120" s="44" t="s">
        <v>12</v>
      </c>
      <c r="E120" s="41">
        <v>1</v>
      </c>
      <c r="F120" s="91"/>
      <c r="G120" s="97"/>
      <c r="H120" s="6"/>
    </row>
    <row r="121" spans="1:8" ht="12">
      <c r="A121" s="91"/>
      <c r="B121" s="75" t="s">
        <v>118</v>
      </c>
      <c r="C121" s="76"/>
      <c r="D121" s="44" t="s">
        <v>12</v>
      </c>
      <c r="E121" s="41">
        <v>1</v>
      </c>
      <c r="F121" s="91"/>
      <c r="G121" s="97"/>
      <c r="H121" s="6"/>
    </row>
    <row r="122" spans="1:8" ht="12">
      <c r="A122" s="91"/>
      <c r="B122" s="75" t="s">
        <v>119</v>
      </c>
      <c r="C122" s="76"/>
      <c r="D122" s="44" t="s">
        <v>12</v>
      </c>
      <c r="E122" s="41">
        <v>1</v>
      </c>
      <c r="F122" s="91"/>
      <c r="G122" s="97"/>
      <c r="H122" s="6"/>
    </row>
    <row r="123" spans="1:8" ht="12">
      <c r="A123" s="91"/>
      <c r="B123" s="75" t="s">
        <v>120</v>
      </c>
      <c r="C123" s="76"/>
      <c r="D123" s="44" t="s">
        <v>12</v>
      </c>
      <c r="E123" s="41">
        <v>1</v>
      </c>
      <c r="F123" s="91"/>
      <c r="G123" s="97"/>
      <c r="H123" s="6"/>
    </row>
    <row r="124" spans="1:8" ht="12">
      <c r="A124" s="91"/>
      <c r="B124" s="75" t="s">
        <v>121</v>
      </c>
      <c r="C124" s="76"/>
      <c r="D124" s="44" t="s">
        <v>12</v>
      </c>
      <c r="E124" s="41">
        <v>1</v>
      </c>
      <c r="F124" s="91"/>
      <c r="G124" s="97"/>
      <c r="H124" s="6"/>
    </row>
    <row r="125" spans="1:8" ht="12">
      <c r="A125" s="91"/>
      <c r="B125" s="75" t="s">
        <v>122</v>
      </c>
      <c r="C125" s="76"/>
      <c r="D125" s="44" t="s">
        <v>12</v>
      </c>
      <c r="E125" s="41">
        <v>1</v>
      </c>
      <c r="F125" s="91"/>
      <c r="G125" s="97"/>
      <c r="H125" s="6"/>
    </row>
    <row r="126" spans="1:8" ht="12">
      <c r="A126" s="91"/>
      <c r="B126" s="75" t="s">
        <v>123</v>
      </c>
      <c r="C126" s="76"/>
      <c r="D126" s="44" t="s">
        <v>12</v>
      </c>
      <c r="E126" s="41">
        <v>1</v>
      </c>
      <c r="F126" s="91"/>
      <c r="G126" s="97"/>
      <c r="H126" s="6"/>
    </row>
    <row r="127" spans="1:8" ht="12">
      <c r="A127" s="91"/>
      <c r="B127" s="75" t="s">
        <v>124</v>
      </c>
      <c r="C127" s="76"/>
      <c r="D127" s="44" t="s">
        <v>12</v>
      </c>
      <c r="E127" s="41">
        <v>1</v>
      </c>
      <c r="F127" s="91"/>
      <c r="G127" s="97"/>
      <c r="H127" s="6"/>
    </row>
    <row r="128" spans="1:8" ht="12">
      <c r="A128" s="91"/>
      <c r="B128" s="75" t="s">
        <v>125</v>
      </c>
      <c r="C128" s="76"/>
      <c r="D128" s="44" t="s">
        <v>12</v>
      </c>
      <c r="E128" s="41">
        <v>1</v>
      </c>
      <c r="F128" s="91"/>
      <c r="G128" s="97"/>
      <c r="H128" s="6"/>
    </row>
    <row r="129" spans="1:8" ht="12">
      <c r="A129" s="91"/>
      <c r="B129" s="75" t="s">
        <v>126</v>
      </c>
      <c r="C129" s="76"/>
      <c r="D129" s="44" t="s">
        <v>12</v>
      </c>
      <c r="E129" s="41">
        <v>1</v>
      </c>
      <c r="F129" s="91"/>
      <c r="G129" s="97"/>
      <c r="H129" s="6"/>
    </row>
    <row r="130" spans="1:8" ht="12">
      <c r="A130" s="91"/>
      <c r="B130" s="46" t="s">
        <v>96</v>
      </c>
      <c r="C130" s="37"/>
      <c r="D130" s="44"/>
      <c r="E130" s="42">
        <f>SUM(E117:E129)</f>
        <v>13</v>
      </c>
      <c r="F130" s="91"/>
      <c r="G130" s="97"/>
      <c r="H130" s="6"/>
    </row>
    <row r="131" spans="1:8" ht="12">
      <c r="A131" s="91"/>
      <c r="B131" s="77" t="s">
        <v>127</v>
      </c>
      <c r="C131" s="78"/>
      <c r="D131" s="79"/>
      <c r="E131" s="41"/>
      <c r="F131" s="91"/>
      <c r="G131" s="97"/>
      <c r="H131" s="6"/>
    </row>
    <row r="132" spans="1:8" ht="12">
      <c r="A132" s="91"/>
      <c r="B132" s="49" t="s">
        <v>128</v>
      </c>
      <c r="C132" s="47"/>
      <c r="D132" s="44" t="s">
        <v>12</v>
      </c>
      <c r="E132" s="41">
        <v>1</v>
      </c>
      <c r="F132" s="91"/>
      <c r="G132" s="97"/>
      <c r="H132" s="6"/>
    </row>
    <row r="133" spans="1:8" ht="12">
      <c r="A133" s="91"/>
      <c r="B133" s="49" t="s">
        <v>129</v>
      </c>
      <c r="C133" s="47"/>
      <c r="D133" s="44" t="s">
        <v>12</v>
      </c>
      <c r="E133" s="41">
        <v>1</v>
      </c>
      <c r="F133" s="91"/>
      <c r="G133" s="97"/>
      <c r="H133" s="6"/>
    </row>
    <row r="134" spans="1:8" ht="12">
      <c r="A134" s="91"/>
      <c r="B134" s="49" t="s">
        <v>130</v>
      </c>
      <c r="C134" s="47"/>
      <c r="D134" s="44" t="s">
        <v>12</v>
      </c>
      <c r="E134" s="41">
        <v>1</v>
      </c>
      <c r="F134" s="91"/>
      <c r="G134" s="97"/>
      <c r="H134" s="6"/>
    </row>
    <row r="135" spans="1:8" ht="12">
      <c r="A135" s="91"/>
      <c r="B135" s="49" t="s">
        <v>131</v>
      </c>
      <c r="C135" s="47"/>
      <c r="D135" s="44" t="s">
        <v>12</v>
      </c>
      <c r="E135" s="41">
        <v>1</v>
      </c>
      <c r="F135" s="91"/>
      <c r="G135" s="97"/>
      <c r="H135" s="6"/>
    </row>
    <row r="136" spans="1:8" ht="12">
      <c r="A136" s="91"/>
      <c r="B136" s="46" t="s">
        <v>96</v>
      </c>
      <c r="C136" s="47"/>
      <c r="D136" s="48"/>
      <c r="E136" s="42">
        <f>SUM(E132:E135)</f>
        <v>4</v>
      </c>
      <c r="F136" s="91"/>
      <c r="G136" s="97"/>
      <c r="H136" s="6"/>
    </row>
    <row r="137" spans="1:8" ht="12">
      <c r="A137" s="91"/>
      <c r="B137" s="80" t="s">
        <v>27</v>
      </c>
      <c r="C137" s="81"/>
      <c r="D137" s="82"/>
      <c r="E137" s="50">
        <f>SUM(E93+E96+E99+E103+E108+E115+E130+E136)</f>
        <v>41</v>
      </c>
      <c r="F137" s="91"/>
      <c r="G137" s="97"/>
      <c r="H137" s="8"/>
    </row>
    <row r="138" spans="1:8" ht="55.5" customHeight="1">
      <c r="A138" s="91"/>
      <c r="B138" s="69" t="s">
        <v>132</v>
      </c>
      <c r="C138" s="70"/>
      <c r="D138" s="70"/>
      <c r="E138" s="71"/>
      <c r="F138" s="51" t="s">
        <v>11</v>
      </c>
      <c r="G138" s="52">
        <v>4800</v>
      </c>
      <c r="H138" s="53" t="s">
        <v>133</v>
      </c>
    </row>
    <row r="139" spans="1:8" ht="45" customHeight="1">
      <c r="A139" s="91"/>
      <c r="B139" s="69" t="s">
        <v>134</v>
      </c>
      <c r="C139" s="70"/>
      <c r="D139" s="70"/>
      <c r="E139" s="71"/>
      <c r="F139" s="51" t="s">
        <v>11</v>
      </c>
      <c r="G139" s="52">
        <v>2400</v>
      </c>
      <c r="H139" s="53" t="s">
        <v>45</v>
      </c>
    </row>
    <row r="140" spans="1:8" ht="48">
      <c r="A140" s="91"/>
      <c r="B140" s="69" t="s">
        <v>135</v>
      </c>
      <c r="C140" s="70"/>
      <c r="D140" s="70"/>
      <c r="E140" s="71"/>
      <c r="F140" s="51" t="s">
        <v>136</v>
      </c>
      <c r="G140" s="52">
        <v>100</v>
      </c>
      <c r="H140" s="53" t="s">
        <v>137</v>
      </c>
    </row>
    <row r="141" spans="1:8" ht="96.75" customHeight="1" thickBot="1">
      <c r="A141" s="92"/>
      <c r="B141" s="72" t="s">
        <v>138</v>
      </c>
      <c r="C141" s="73"/>
      <c r="D141" s="73"/>
      <c r="E141" s="74"/>
      <c r="F141" s="54" t="s">
        <v>10</v>
      </c>
      <c r="G141" s="55">
        <v>12</v>
      </c>
      <c r="H141" s="56" t="s">
        <v>137</v>
      </c>
    </row>
  </sheetData>
  <sheetProtection/>
  <mergeCells count="135">
    <mergeCell ref="A1:H1"/>
    <mergeCell ref="A2:H2"/>
    <mergeCell ref="A3:H3"/>
    <mergeCell ref="B8:C8"/>
    <mergeCell ref="B9:C9"/>
    <mergeCell ref="H7:H22"/>
    <mergeCell ref="B20:D20"/>
    <mergeCell ref="B5:E5"/>
    <mergeCell ref="A4:H4"/>
    <mergeCell ref="B12:D12"/>
    <mergeCell ref="A63:A75"/>
    <mergeCell ref="B63:E63"/>
    <mergeCell ref="B66:D66"/>
    <mergeCell ref="B67:C67"/>
    <mergeCell ref="B73:E73"/>
    <mergeCell ref="B72:E72"/>
    <mergeCell ref="B74:E74"/>
    <mergeCell ref="B75:E75"/>
    <mergeCell ref="B71:E71"/>
    <mergeCell ref="B70:D70"/>
    <mergeCell ref="B60:E60"/>
    <mergeCell ref="B69:C69"/>
    <mergeCell ref="B68:D68"/>
    <mergeCell ref="B55:C55"/>
    <mergeCell ref="B61:E61"/>
    <mergeCell ref="B59:E59"/>
    <mergeCell ref="B56:C56"/>
    <mergeCell ref="B58:D58"/>
    <mergeCell ref="B54:C54"/>
    <mergeCell ref="B27:C27"/>
    <mergeCell ref="B28:C28"/>
    <mergeCell ref="B36:C36"/>
    <mergeCell ref="B32:C32"/>
    <mergeCell ref="B45:D45"/>
    <mergeCell ref="B50:C50"/>
    <mergeCell ref="B37:C37"/>
    <mergeCell ref="B30:C30"/>
    <mergeCell ref="B33:C33"/>
    <mergeCell ref="B26:C26"/>
    <mergeCell ref="B29:C29"/>
    <mergeCell ref="B31:C31"/>
    <mergeCell ref="B35:C35"/>
    <mergeCell ref="B34:C34"/>
    <mergeCell ref="B46:D46"/>
    <mergeCell ref="B53:C53"/>
    <mergeCell ref="B52:D52"/>
    <mergeCell ref="B44:C44"/>
    <mergeCell ref="B38:C38"/>
    <mergeCell ref="B41:C41"/>
    <mergeCell ref="B39:C39"/>
    <mergeCell ref="B49:C49"/>
    <mergeCell ref="B40:C40"/>
    <mergeCell ref="B47:C47"/>
    <mergeCell ref="G63:G70"/>
    <mergeCell ref="B64:D64"/>
    <mergeCell ref="B65:C65"/>
    <mergeCell ref="F63:F70"/>
    <mergeCell ref="B25:C25"/>
    <mergeCell ref="G23:G58"/>
    <mergeCell ref="F23:F58"/>
    <mergeCell ref="B48:C48"/>
    <mergeCell ref="B42:C42"/>
    <mergeCell ref="B43:C43"/>
    <mergeCell ref="B14:D14"/>
    <mergeCell ref="B18:D18"/>
    <mergeCell ref="B10:C10"/>
    <mergeCell ref="F6:F22"/>
    <mergeCell ref="B11:D11"/>
    <mergeCell ref="B6:E6"/>
    <mergeCell ref="A23:A62"/>
    <mergeCell ref="B24:D24"/>
    <mergeCell ref="A6:A22"/>
    <mergeCell ref="B62:E62"/>
    <mergeCell ref="A76:C76"/>
    <mergeCell ref="G6:G22"/>
    <mergeCell ref="B7:D7"/>
    <mergeCell ref="B22:D22"/>
    <mergeCell ref="B19:D19"/>
    <mergeCell ref="B23:E23"/>
    <mergeCell ref="A77:H77"/>
    <mergeCell ref="B78:E78"/>
    <mergeCell ref="A79:A141"/>
    <mergeCell ref="B79:E79"/>
    <mergeCell ref="F79:F137"/>
    <mergeCell ref="G79:G137"/>
    <mergeCell ref="B80:D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4:D94"/>
    <mergeCell ref="B95:C95"/>
    <mergeCell ref="B97:D97"/>
    <mergeCell ref="B98:C98"/>
    <mergeCell ref="B100:D100"/>
    <mergeCell ref="B101:C101"/>
    <mergeCell ref="B102:C102"/>
    <mergeCell ref="B104:D104"/>
    <mergeCell ref="B105:C105"/>
    <mergeCell ref="B106:C106"/>
    <mergeCell ref="B107:C107"/>
    <mergeCell ref="B109:D109"/>
    <mergeCell ref="B110:C110"/>
    <mergeCell ref="B111:C111"/>
    <mergeCell ref="B112:C112"/>
    <mergeCell ref="B113:C113"/>
    <mergeCell ref="B114:C114"/>
    <mergeCell ref="B116:D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38:E138"/>
    <mergeCell ref="B139:E139"/>
    <mergeCell ref="B140:E140"/>
    <mergeCell ref="B141:E141"/>
    <mergeCell ref="B126:C126"/>
    <mergeCell ref="B127:C127"/>
    <mergeCell ref="B128:C128"/>
    <mergeCell ref="B129:C129"/>
    <mergeCell ref="B131:D131"/>
    <mergeCell ref="B137:D137"/>
  </mergeCells>
  <printOptions horizontalCentered="1"/>
  <pageMargins left="0.6299212598425197" right="0.2362204724409449" top="0.5118110236220472" bottom="0.5118110236220472" header="0.2362204724409449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2" sqref="A2:I2"/>
    </sheetView>
  </sheetViews>
  <sheetFormatPr defaultColWidth="9.00390625" defaultRowHeight="12.75"/>
  <cols>
    <col min="5" max="5" width="14.00390625" style="0" customWidth="1"/>
    <col min="6" max="6" width="15.125" style="0" customWidth="1"/>
    <col min="7" max="7" width="15.875" style="0" customWidth="1"/>
    <col min="8" max="8" width="13.00390625" style="0" customWidth="1"/>
    <col min="9" max="9" width="17.75390625" style="0" customWidth="1"/>
  </cols>
  <sheetData>
    <row r="1" spans="1:9" ht="81" customHeight="1">
      <c r="A1" s="160" t="s">
        <v>316</v>
      </c>
      <c r="B1" s="161"/>
      <c r="C1" s="161"/>
      <c r="D1" s="161"/>
      <c r="E1" s="161"/>
      <c r="F1" s="161"/>
      <c r="G1" s="161"/>
      <c r="H1" s="161"/>
      <c r="I1" s="161"/>
    </row>
    <row r="2" spans="1:9" ht="73.5" customHeight="1">
      <c r="A2" s="160" t="s">
        <v>315</v>
      </c>
      <c r="B2" s="161"/>
      <c r="C2" s="161"/>
      <c r="D2" s="161"/>
      <c r="E2" s="161"/>
      <c r="F2" s="161"/>
      <c r="G2" s="161"/>
      <c r="H2" s="161"/>
      <c r="I2" s="161"/>
    </row>
    <row r="3" spans="1:9" ht="12.75">
      <c r="A3" s="57" t="s">
        <v>141</v>
      </c>
      <c r="B3" s="57" t="s">
        <v>142</v>
      </c>
      <c r="C3" s="58" t="s">
        <v>143</v>
      </c>
      <c r="D3" s="57" t="s">
        <v>144</v>
      </c>
      <c r="E3" s="57" t="s">
        <v>145</v>
      </c>
      <c r="F3" s="162" t="s">
        <v>146</v>
      </c>
      <c r="G3" s="162"/>
      <c r="H3" s="57" t="s">
        <v>147</v>
      </c>
      <c r="I3" s="57" t="s">
        <v>148</v>
      </c>
    </row>
    <row r="4" spans="1:9" ht="25.5">
      <c r="A4" s="59">
        <v>1</v>
      </c>
      <c r="B4" s="60" t="s">
        <v>24</v>
      </c>
      <c r="C4" s="61" t="s">
        <v>149</v>
      </c>
      <c r="D4" s="60" t="s">
        <v>150</v>
      </c>
      <c r="E4" s="61" t="s">
        <v>151</v>
      </c>
      <c r="F4" s="61" t="s">
        <v>152</v>
      </c>
      <c r="G4" s="61" t="s">
        <v>153</v>
      </c>
      <c r="H4" s="60" t="s">
        <v>154</v>
      </c>
      <c r="I4" s="60" t="s">
        <v>155</v>
      </c>
    </row>
    <row r="5" spans="1:9" ht="25.5">
      <c r="A5" s="62">
        <v>2</v>
      </c>
      <c r="B5" s="63" t="s">
        <v>24</v>
      </c>
      <c r="C5" s="64" t="s">
        <v>156</v>
      </c>
      <c r="D5" s="63" t="s">
        <v>150</v>
      </c>
      <c r="E5" s="64" t="s">
        <v>157</v>
      </c>
      <c r="F5" s="64" t="s">
        <v>158</v>
      </c>
      <c r="G5" s="64" t="s">
        <v>159</v>
      </c>
      <c r="H5" s="63" t="s">
        <v>154</v>
      </c>
      <c r="I5" s="63" t="s">
        <v>155</v>
      </c>
    </row>
    <row r="6" spans="1:9" ht="25.5">
      <c r="A6" s="62">
        <v>3</v>
      </c>
      <c r="B6" s="63" t="s">
        <v>24</v>
      </c>
      <c r="C6" s="64" t="s">
        <v>160</v>
      </c>
      <c r="D6" s="63" t="s">
        <v>150</v>
      </c>
      <c r="E6" s="64" t="s">
        <v>161</v>
      </c>
      <c r="F6" s="64" t="s">
        <v>162</v>
      </c>
      <c r="G6" s="64" t="s">
        <v>163</v>
      </c>
      <c r="H6" s="63" t="s">
        <v>154</v>
      </c>
      <c r="I6" s="63" t="s">
        <v>155</v>
      </c>
    </row>
    <row r="7" spans="1:9" ht="25.5">
      <c r="A7" s="62">
        <v>4</v>
      </c>
      <c r="B7" s="63" t="s">
        <v>24</v>
      </c>
      <c r="C7" s="64" t="s">
        <v>164</v>
      </c>
      <c r="D7" s="63" t="s">
        <v>150</v>
      </c>
      <c r="E7" s="64" t="s">
        <v>165</v>
      </c>
      <c r="F7" s="64" t="s">
        <v>166</v>
      </c>
      <c r="G7" s="64" t="s">
        <v>167</v>
      </c>
      <c r="H7" s="63" t="s">
        <v>155</v>
      </c>
      <c r="I7" s="63" t="s">
        <v>155</v>
      </c>
    </row>
    <row r="8" spans="1:9" ht="25.5">
      <c r="A8" s="62">
        <v>5</v>
      </c>
      <c r="B8" s="63" t="s">
        <v>24</v>
      </c>
      <c r="C8" s="64" t="s">
        <v>168</v>
      </c>
      <c r="D8" s="63" t="s">
        <v>150</v>
      </c>
      <c r="E8" s="64" t="s">
        <v>169</v>
      </c>
      <c r="F8" s="64" t="s">
        <v>170</v>
      </c>
      <c r="G8" s="64" t="s">
        <v>171</v>
      </c>
      <c r="H8" s="63" t="s">
        <v>155</v>
      </c>
      <c r="I8" s="63" t="s">
        <v>155</v>
      </c>
    </row>
    <row r="9" spans="1:9" ht="25.5">
      <c r="A9" s="62">
        <v>6</v>
      </c>
      <c r="B9" s="63" t="s">
        <v>24</v>
      </c>
      <c r="C9" s="64" t="s">
        <v>172</v>
      </c>
      <c r="D9" s="63" t="s">
        <v>150</v>
      </c>
      <c r="E9" s="64" t="s">
        <v>173</v>
      </c>
      <c r="F9" s="64" t="s">
        <v>174</v>
      </c>
      <c r="G9" s="64" t="s">
        <v>175</v>
      </c>
      <c r="H9" s="63" t="s">
        <v>155</v>
      </c>
      <c r="I9" s="63" t="s">
        <v>155</v>
      </c>
    </row>
    <row r="10" spans="1:9" ht="25.5">
      <c r="A10" s="62">
        <v>7</v>
      </c>
      <c r="B10" s="63" t="s">
        <v>24</v>
      </c>
      <c r="C10" s="64" t="s">
        <v>176</v>
      </c>
      <c r="D10" s="63" t="s">
        <v>150</v>
      </c>
      <c r="E10" s="64" t="s">
        <v>177</v>
      </c>
      <c r="F10" s="64" t="s">
        <v>178</v>
      </c>
      <c r="G10" s="64" t="s">
        <v>179</v>
      </c>
      <c r="H10" s="63" t="s">
        <v>155</v>
      </c>
      <c r="I10" s="63" t="s">
        <v>155</v>
      </c>
    </row>
    <row r="11" spans="1:9" ht="25.5">
      <c r="A11" s="62">
        <v>8</v>
      </c>
      <c r="B11" s="63" t="s">
        <v>24</v>
      </c>
      <c r="C11" s="64" t="s">
        <v>180</v>
      </c>
      <c r="D11" s="63" t="s">
        <v>150</v>
      </c>
      <c r="E11" s="64" t="s">
        <v>181</v>
      </c>
      <c r="F11" s="64" t="s">
        <v>182</v>
      </c>
      <c r="G11" s="64" t="s">
        <v>183</v>
      </c>
      <c r="H11" s="63" t="s">
        <v>155</v>
      </c>
      <c r="I11" s="63" t="s">
        <v>155</v>
      </c>
    </row>
    <row r="12" spans="1:9" ht="25.5">
      <c r="A12" s="62">
        <v>9</v>
      </c>
      <c r="B12" s="63" t="s">
        <v>24</v>
      </c>
      <c r="C12" s="64" t="s">
        <v>184</v>
      </c>
      <c r="D12" s="63" t="s">
        <v>150</v>
      </c>
      <c r="E12" s="64" t="s">
        <v>185</v>
      </c>
      <c r="F12" s="64" t="s">
        <v>186</v>
      </c>
      <c r="G12" s="64" t="s">
        <v>187</v>
      </c>
      <c r="H12" s="63" t="s">
        <v>155</v>
      </c>
      <c r="I12" s="63" t="s">
        <v>155</v>
      </c>
    </row>
    <row r="13" spans="1:9" ht="25.5">
      <c r="A13" s="62">
        <v>10</v>
      </c>
      <c r="B13" s="63" t="s">
        <v>24</v>
      </c>
      <c r="C13" s="64" t="s">
        <v>188</v>
      </c>
      <c r="D13" s="63" t="s">
        <v>189</v>
      </c>
      <c r="E13" s="64" t="s">
        <v>190</v>
      </c>
      <c r="F13" s="64" t="s">
        <v>191</v>
      </c>
      <c r="G13" s="64" t="s">
        <v>192</v>
      </c>
      <c r="H13" s="63" t="s">
        <v>193</v>
      </c>
      <c r="I13" s="63" t="s">
        <v>155</v>
      </c>
    </row>
    <row r="14" spans="1:9" ht="25.5">
      <c r="A14" s="62">
        <v>11</v>
      </c>
      <c r="B14" s="63" t="s">
        <v>24</v>
      </c>
      <c r="C14" s="64" t="s">
        <v>194</v>
      </c>
      <c r="D14" s="63" t="s">
        <v>189</v>
      </c>
      <c r="E14" s="64" t="s">
        <v>195</v>
      </c>
      <c r="F14" s="64" t="s">
        <v>196</v>
      </c>
      <c r="G14" s="64" t="s">
        <v>197</v>
      </c>
      <c r="H14" s="63" t="s">
        <v>193</v>
      </c>
      <c r="I14" s="63" t="s">
        <v>155</v>
      </c>
    </row>
    <row r="15" spans="1:9" ht="25.5">
      <c r="A15" s="62">
        <v>12</v>
      </c>
      <c r="B15" s="63" t="s">
        <v>24</v>
      </c>
      <c r="C15" s="64" t="s">
        <v>198</v>
      </c>
      <c r="D15" s="63" t="s">
        <v>189</v>
      </c>
      <c r="E15" s="64" t="s">
        <v>199</v>
      </c>
      <c r="F15" s="64" t="s">
        <v>200</v>
      </c>
      <c r="G15" s="64" t="s">
        <v>201</v>
      </c>
      <c r="H15" s="65" t="s">
        <v>202</v>
      </c>
      <c r="I15" s="63" t="s">
        <v>155</v>
      </c>
    </row>
    <row r="16" spans="1:9" ht="12.75">
      <c r="A16" s="62">
        <v>13</v>
      </c>
      <c r="B16" s="63" t="s">
        <v>108</v>
      </c>
      <c r="C16" s="64" t="s">
        <v>203</v>
      </c>
      <c r="D16" s="63" t="s">
        <v>189</v>
      </c>
      <c r="E16" s="64" t="s">
        <v>204</v>
      </c>
      <c r="F16" s="64" t="s">
        <v>205</v>
      </c>
      <c r="G16" s="64" t="s">
        <v>206</v>
      </c>
      <c r="H16" s="63" t="s">
        <v>154</v>
      </c>
      <c r="I16" s="63" t="s">
        <v>155</v>
      </c>
    </row>
    <row r="17" spans="1:9" ht="12.75">
      <c r="A17" s="62">
        <v>14</v>
      </c>
      <c r="B17" s="63" t="s">
        <v>108</v>
      </c>
      <c r="C17" s="64" t="s">
        <v>207</v>
      </c>
      <c r="D17" s="63" t="s">
        <v>189</v>
      </c>
      <c r="E17" s="64" t="s">
        <v>208</v>
      </c>
      <c r="F17" s="64" t="s">
        <v>209</v>
      </c>
      <c r="G17" s="64" t="s">
        <v>210</v>
      </c>
      <c r="H17" s="63" t="s">
        <v>211</v>
      </c>
      <c r="I17" s="63" t="s">
        <v>155</v>
      </c>
    </row>
    <row r="18" spans="1:9" ht="12.75">
      <c r="A18" s="62">
        <v>15</v>
      </c>
      <c r="B18" s="63" t="s">
        <v>108</v>
      </c>
      <c r="C18" s="64" t="s">
        <v>212</v>
      </c>
      <c r="D18" s="63" t="s">
        <v>189</v>
      </c>
      <c r="E18" s="64" t="s">
        <v>213</v>
      </c>
      <c r="F18" s="64" t="s">
        <v>214</v>
      </c>
      <c r="G18" s="64" t="s">
        <v>215</v>
      </c>
      <c r="H18" s="63" t="s">
        <v>211</v>
      </c>
      <c r="I18" s="63" t="s">
        <v>155</v>
      </c>
    </row>
    <row r="19" spans="1:9" ht="12.75">
      <c r="A19" s="62">
        <v>16</v>
      </c>
      <c r="B19" s="63" t="s">
        <v>108</v>
      </c>
      <c r="C19" s="64" t="s">
        <v>216</v>
      </c>
      <c r="D19" s="63" t="s">
        <v>189</v>
      </c>
      <c r="E19" s="64" t="s">
        <v>217</v>
      </c>
      <c r="F19" s="64" t="s">
        <v>218</v>
      </c>
      <c r="G19" s="64" t="s">
        <v>219</v>
      </c>
      <c r="H19" s="63" t="s">
        <v>211</v>
      </c>
      <c r="I19" s="63" t="s">
        <v>155</v>
      </c>
    </row>
    <row r="20" spans="1:9" ht="12.75">
      <c r="A20" s="62">
        <v>17</v>
      </c>
      <c r="B20" s="63" t="s">
        <v>108</v>
      </c>
      <c r="C20" s="64" t="s">
        <v>220</v>
      </c>
      <c r="D20" s="63" t="s">
        <v>189</v>
      </c>
      <c r="E20" s="64" t="s">
        <v>221</v>
      </c>
      <c r="F20" s="64" t="s">
        <v>222</v>
      </c>
      <c r="G20" s="64" t="s">
        <v>223</v>
      </c>
      <c r="H20" s="63" t="s">
        <v>211</v>
      </c>
      <c r="I20" s="63" t="s">
        <v>155</v>
      </c>
    </row>
    <row r="21" spans="1:9" ht="12.75">
      <c r="A21" s="62">
        <v>18</v>
      </c>
      <c r="B21" s="63" t="s">
        <v>104</v>
      </c>
      <c r="C21" s="64" t="s">
        <v>224</v>
      </c>
      <c r="D21" s="63" t="s">
        <v>189</v>
      </c>
      <c r="E21" s="64" t="s">
        <v>204</v>
      </c>
      <c r="F21" s="64" t="s">
        <v>225</v>
      </c>
      <c r="G21" s="64" t="s">
        <v>226</v>
      </c>
      <c r="H21" s="63" t="s">
        <v>227</v>
      </c>
      <c r="I21" s="63" t="s">
        <v>155</v>
      </c>
    </row>
    <row r="22" spans="1:9" ht="12.75">
      <c r="A22" s="62">
        <v>19</v>
      </c>
      <c r="B22" s="63" t="s">
        <v>104</v>
      </c>
      <c r="C22" s="64" t="s">
        <v>228</v>
      </c>
      <c r="D22" s="63" t="s">
        <v>189</v>
      </c>
      <c r="E22" s="64" t="s">
        <v>208</v>
      </c>
      <c r="F22" s="64" t="s">
        <v>229</v>
      </c>
      <c r="G22" s="64" t="s">
        <v>230</v>
      </c>
      <c r="H22" s="63" t="s">
        <v>231</v>
      </c>
      <c r="I22" s="63" t="s">
        <v>232</v>
      </c>
    </row>
    <row r="23" spans="1:9" ht="12.75">
      <c r="A23" s="62">
        <v>20</v>
      </c>
      <c r="B23" s="63" t="s">
        <v>104</v>
      </c>
      <c r="C23" s="64" t="s">
        <v>233</v>
      </c>
      <c r="D23" s="63" t="s">
        <v>189</v>
      </c>
      <c r="E23" s="64" t="s">
        <v>213</v>
      </c>
      <c r="F23" s="64" t="s">
        <v>234</v>
      </c>
      <c r="G23" s="64" t="s">
        <v>235</v>
      </c>
      <c r="H23" s="63" t="s">
        <v>231</v>
      </c>
      <c r="I23" s="63" t="s">
        <v>232</v>
      </c>
    </row>
    <row r="24" spans="1:9" ht="25.5">
      <c r="A24" s="62">
        <v>21</v>
      </c>
      <c r="B24" s="63" t="s">
        <v>32</v>
      </c>
      <c r="C24" s="64" t="s">
        <v>236</v>
      </c>
      <c r="D24" s="63" t="s">
        <v>150</v>
      </c>
      <c r="E24" s="64" t="s">
        <v>237</v>
      </c>
      <c r="F24" s="64" t="s">
        <v>238</v>
      </c>
      <c r="G24" s="64" t="s">
        <v>239</v>
      </c>
      <c r="H24" s="63" t="s">
        <v>240</v>
      </c>
      <c r="I24" s="63" t="s">
        <v>241</v>
      </c>
    </row>
    <row r="25" spans="1:9" ht="25.5">
      <c r="A25" s="62">
        <v>22</v>
      </c>
      <c r="B25" s="63" t="s">
        <v>32</v>
      </c>
      <c r="C25" s="64" t="s">
        <v>242</v>
      </c>
      <c r="D25" s="63" t="s">
        <v>150</v>
      </c>
      <c r="E25" s="64" t="s">
        <v>157</v>
      </c>
      <c r="F25" s="64" t="s">
        <v>243</v>
      </c>
      <c r="G25" s="64" t="s">
        <v>244</v>
      </c>
      <c r="H25" s="63" t="s">
        <v>245</v>
      </c>
      <c r="I25" s="63" t="s">
        <v>241</v>
      </c>
    </row>
    <row r="26" spans="1:9" ht="25.5">
      <c r="A26" s="62">
        <v>23</v>
      </c>
      <c r="B26" s="63" t="s">
        <v>32</v>
      </c>
      <c r="C26" s="64" t="s">
        <v>5</v>
      </c>
      <c r="D26" s="63" t="s">
        <v>150</v>
      </c>
      <c r="E26" s="64" t="s">
        <v>161</v>
      </c>
      <c r="F26" s="64" t="s">
        <v>243</v>
      </c>
      <c r="G26" s="64" t="s">
        <v>244</v>
      </c>
      <c r="H26" s="63" t="s">
        <v>245</v>
      </c>
      <c r="I26" s="63" t="s">
        <v>241</v>
      </c>
    </row>
    <row r="27" spans="1:9" ht="25.5">
      <c r="A27" s="62">
        <v>24</v>
      </c>
      <c r="B27" s="63" t="s">
        <v>32</v>
      </c>
      <c r="C27" s="64" t="s">
        <v>246</v>
      </c>
      <c r="D27" s="63" t="s">
        <v>150</v>
      </c>
      <c r="E27" s="64" t="s">
        <v>165</v>
      </c>
      <c r="F27" s="64" t="s">
        <v>247</v>
      </c>
      <c r="G27" s="64" t="s">
        <v>248</v>
      </c>
      <c r="H27" s="63" t="s">
        <v>249</v>
      </c>
      <c r="I27" s="63" t="s">
        <v>241</v>
      </c>
    </row>
    <row r="28" spans="1:9" ht="25.5">
      <c r="A28" s="62">
        <v>25</v>
      </c>
      <c r="B28" s="63" t="s">
        <v>32</v>
      </c>
      <c r="C28" s="64" t="s">
        <v>250</v>
      </c>
      <c r="D28" s="63" t="s">
        <v>150</v>
      </c>
      <c r="E28" s="64" t="s">
        <v>169</v>
      </c>
      <c r="F28" s="64" t="s">
        <v>251</v>
      </c>
      <c r="G28" s="64" t="s">
        <v>252</v>
      </c>
      <c r="H28" s="63" t="s">
        <v>249</v>
      </c>
      <c r="I28" s="63" t="s">
        <v>241</v>
      </c>
    </row>
    <row r="29" spans="1:9" ht="25.5">
      <c r="A29" s="62">
        <v>26</v>
      </c>
      <c r="B29" s="63" t="s">
        <v>32</v>
      </c>
      <c r="C29" s="64" t="s">
        <v>253</v>
      </c>
      <c r="D29" s="63" t="s">
        <v>150</v>
      </c>
      <c r="E29" s="64" t="s">
        <v>173</v>
      </c>
      <c r="F29" s="64" t="s">
        <v>254</v>
      </c>
      <c r="G29" s="64" t="s">
        <v>255</v>
      </c>
      <c r="H29" s="63" t="s">
        <v>249</v>
      </c>
      <c r="I29" s="63" t="s">
        <v>241</v>
      </c>
    </row>
    <row r="30" spans="1:9" ht="25.5">
      <c r="A30" s="62">
        <v>27</v>
      </c>
      <c r="B30" s="63" t="s">
        <v>32</v>
      </c>
      <c r="C30" s="64" t="s">
        <v>256</v>
      </c>
      <c r="D30" s="63" t="s">
        <v>150</v>
      </c>
      <c r="E30" s="64" t="s">
        <v>177</v>
      </c>
      <c r="F30" s="64" t="s">
        <v>257</v>
      </c>
      <c r="G30" s="64" t="s">
        <v>258</v>
      </c>
      <c r="H30" s="63" t="s">
        <v>249</v>
      </c>
      <c r="I30" s="63" t="s">
        <v>241</v>
      </c>
    </row>
    <row r="31" spans="1:9" ht="25.5">
      <c r="A31" s="62">
        <v>28</v>
      </c>
      <c r="B31" s="63" t="s">
        <v>32</v>
      </c>
      <c r="C31" s="64" t="s">
        <v>259</v>
      </c>
      <c r="D31" s="63" t="s">
        <v>150</v>
      </c>
      <c r="E31" s="64" t="s">
        <v>181</v>
      </c>
      <c r="F31" s="64" t="s">
        <v>260</v>
      </c>
      <c r="G31" s="64" t="s">
        <v>261</v>
      </c>
      <c r="H31" s="63" t="s">
        <v>249</v>
      </c>
      <c r="I31" s="63" t="s">
        <v>241</v>
      </c>
    </row>
    <row r="32" spans="1:9" ht="25.5">
      <c r="A32" s="62">
        <v>29</v>
      </c>
      <c r="B32" s="63" t="s">
        <v>32</v>
      </c>
      <c r="C32" s="64" t="s">
        <v>262</v>
      </c>
      <c r="D32" s="63" t="s">
        <v>150</v>
      </c>
      <c r="E32" s="64" t="s">
        <v>185</v>
      </c>
      <c r="F32" s="64" t="s">
        <v>263</v>
      </c>
      <c r="G32" s="64" t="s">
        <v>264</v>
      </c>
      <c r="H32" s="63" t="s">
        <v>249</v>
      </c>
      <c r="I32" s="63" t="s">
        <v>241</v>
      </c>
    </row>
    <row r="33" spans="1:9" ht="25.5">
      <c r="A33" s="62">
        <v>30</v>
      </c>
      <c r="B33" s="63" t="s">
        <v>32</v>
      </c>
      <c r="C33" s="64" t="s">
        <v>265</v>
      </c>
      <c r="D33" s="63" t="s">
        <v>150</v>
      </c>
      <c r="E33" s="64" t="s">
        <v>266</v>
      </c>
      <c r="F33" s="64" t="s">
        <v>267</v>
      </c>
      <c r="G33" s="64" t="s">
        <v>268</v>
      </c>
      <c r="H33" s="63" t="s">
        <v>249</v>
      </c>
      <c r="I33" s="63" t="s">
        <v>241</v>
      </c>
    </row>
    <row r="34" spans="1:9" ht="25.5">
      <c r="A34" s="62">
        <v>31</v>
      </c>
      <c r="B34" s="63" t="s">
        <v>32</v>
      </c>
      <c r="C34" s="64" t="s">
        <v>269</v>
      </c>
      <c r="D34" s="63" t="s">
        <v>150</v>
      </c>
      <c r="E34" s="64" t="s">
        <v>270</v>
      </c>
      <c r="F34" s="64" t="s">
        <v>271</v>
      </c>
      <c r="G34" s="64" t="s">
        <v>272</v>
      </c>
      <c r="H34" s="63" t="s">
        <v>249</v>
      </c>
      <c r="I34" s="63" t="s">
        <v>241</v>
      </c>
    </row>
    <row r="35" spans="1:9" ht="25.5">
      <c r="A35" s="62">
        <v>32</v>
      </c>
      <c r="B35" s="63" t="s">
        <v>32</v>
      </c>
      <c r="C35" s="64" t="s">
        <v>273</v>
      </c>
      <c r="D35" s="63" t="s">
        <v>150</v>
      </c>
      <c r="E35" s="64" t="s">
        <v>274</v>
      </c>
      <c r="F35" s="64" t="s">
        <v>275</v>
      </c>
      <c r="G35" s="64" t="s">
        <v>276</v>
      </c>
      <c r="H35" s="63" t="s">
        <v>277</v>
      </c>
      <c r="I35" s="63" t="s">
        <v>241</v>
      </c>
    </row>
    <row r="36" spans="1:9" ht="25.5">
      <c r="A36" s="62">
        <v>33</v>
      </c>
      <c r="B36" s="63" t="s">
        <v>32</v>
      </c>
      <c r="C36" s="64" t="s">
        <v>278</v>
      </c>
      <c r="D36" s="63" t="s">
        <v>150</v>
      </c>
      <c r="E36" s="64" t="s">
        <v>279</v>
      </c>
      <c r="F36" s="64" t="s">
        <v>271</v>
      </c>
      <c r="G36" s="64" t="s">
        <v>272</v>
      </c>
      <c r="H36" s="63" t="s">
        <v>277</v>
      </c>
      <c r="I36" s="63" t="s">
        <v>241</v>
      </c>
    </row>
    <row r="37" spans="1:9" ht="12.75">
      <c r="A37" s="62">
        <v>34</v>
      </c>
      <c r="B37" s="63" t="s">
        <v>280</v>
      </c>
      <c r="C37" s="64" t="s">
        <v>281</v>
      </c>
      <c r="D37" s="63" t="s">
        <v>282</v>
      </c>
      <c r="E37" s="64" t="s">
        <v>283</v>
      </c>
      <c r="F37" s="64" t="s">
        <v>284</v>
      </c>
      <c r="G37" s="64" t="s">
        <v>285</v>
      </c>
      <c r="H37" s="63" t="s">
        <v>154</v>
      </c>
      <c r="I37" s="63" t="s">
        <v>155</v>
      </c>
    </row>
    <row r="38" spans="1:9" ht="12.75">
      <c r="A38" s="62">
        <v>35</v>
      </c>
      <c r="B38" s="63" t="s">
        <v>280</v>
      </c>
      <c r="C38" s="64" t="s">
        <v>220</v>
      </c>
      <c r="D38" s="63" t="s">
        <v>189</v>
      </c>
      <c r="E38" s="64" t="s">
        <v>208</v>
      </c>
      <c r="F38" s="64" t="s">
        <v>286</v>
      </c>
      <c r="G38" s="64" t="s">
        <v>287</v>
      </c>
      <c r="H38" s="63" t="s">
        <v>227</v>
      </c>
      <c r="I38" s="63" t="s">
        <v>155</v>
      </c>
    </row>
    <row r="39" spans="1:9" ht="12.75">
      <c r="A39" s="62">
        <v>36</v>
      </c>
      <c r="B39" s="63" t="s">
        <v>97</v>
      </c>
      <c r="C39" s="64" t="s">
        <v>288</v>
      </c>
      <c r="D39" s="63" t="s">
        <v>189</v>
      </c>
      <c r="E39" s="64" t="s">
        <v>289</v>
      </c>
      <c r="F39" s="64" t="s">
        <v>290</v>
      </c>
      <c r="G39" s="64" t="s">
        <v>291</v>
      </c>
      <c r="H39" s="63" t="s">
        <v>292</v>
      </c>
      <c r="I39" s="63" t="s">
        <v>155</v>
      </c>
    </row>
    <row r="40" spans="1:9" ht="12.75">
      <c r="A40" s="62">
        <v>37</v>
      </c>
      <c r="B40" s="63" t="s">
        <v>293</v>
      </c>
      <c r="C40" s="64" t="s">
        <v>294</v>
      </c>
      <c r="D40" s="63" t="s">
        <v>295</v>
      </c>
      <c r="E40" s="64"/>
      <c r="F40" s="64" t="s">
        <v>296</v>
      </c>
      <c r="G40" s="64" t="s">
        <v>297</v>
      </c>
      <c r="H40" s="63" t="s">
        <v>298</v>
      </c>
      <c r="I40" s="63" t="s">
        <v>299</v>
      </c>
    </row>
    <row r="41" spans="1:9" ht="12.75">
      <c r="A41" s="62">
        <v>38</v>
      </c>
      <c r="B41" s="66" t="s">
        <v>127</v>
      </c>
      <c r="C41" s="66" t="s">
        <v>300</v>
      </c>
      <c r="D41" s="63" t="s">
        <v>189</v>
      </c>
      <c r="E41" s="64" t="s">
        <v>289</v>
      </c>
      <c r="F41" s="64" t="s">
        <v>301</v>
      </c>
      <c r="G41" s="64" t="s">
        <v>302</v>
      </c>
      <c r="H41" s="66" t="s">
        <v>303</v>
      </c>
      <c r="I41" s="67" t="s">
        <v>304</v>
      </c>
    </row>
    <row r="42" spans="1:9" ht="12.75">
      <c r="A42" s="62">
        <v>39</v>
      </c>
      <c r="B42" s="66" t="s">
        <v>127</v>
      </c>
      <c r="C42" s="68" t="s">
        <v>305</v>
      </c>
      <c r="D42" s="63" t="s">
        <v>189</v>
      </c>
      <c r="E42" s="64" t="s">
        <v>208</v>
      </c>
      <c r="F42" s="64" t="s">
        <v>306</v>
      </c>
      <c r="G42" s="64" t="s">
        <v>307</v>
      </c>
      <c r="H42" s="66" t="s">
        <v>303</v>
      </c>
      <c r="I42" s="67" t="s">
        <v>304</v>
      </c>
    </row>
    <row r="43" spans="1:9" ht="12.75">
      <c r="A43" s="62">
        <v>40</v>
      </c>
      <c r="B43" s="66" t="s">
        <v>127</v>
      </c>
      <c r="C43" s="68" t="s">
        <v>308</v>
      </c>
      <c r="D43" s="63" t="s">
        <v>189</v>
      </c>
      <c r="E43" s="64" t="s">
        <v>213</v>
      </c>
      <c r="F43" s="64" t="s">
        <v>309</v>
      </c>
      <c r="G43" s="64" t="s">
        <v>310</v>
      </c>
      <c r="H43" s="67" t="s">
        <v>311</v>
      </c>
      <c r="I43" s="67" t="s">
        <v>304</v>
      </c>
    </row>
    <row r="44" spans="1:9" ht="12.75">
      <c r="A44" s="62">
        <v>41</v>
      </c>
      <c r="B44" s="66" t="s">
        <v>127</v>
      </c>
      <c r="C44" s="68" t="s">
        <v>312</v>
      </c>
      <c r="D44" s="63" t="s">
        <v>189</v>
      </c>
      <c r="E44" s="64" t="s">
        <v>217</v>
      </c>
      <c r="F44" s="64" t="s">
        <v>313</v>
      </c>
      <c r="G44" s="64" t="s">
        <v>314</v>
      </c>
      <c r="H44" s="67" t="s">
        <v>311</v>
      </c>
      <c r="I44" s="67" t="s">
        <v>304</v>
      </c>
    </row>
  </sheetData>
  <sheetProtection/>
  <mergeCells count="3">
    <mergeCell ref="A1:I1"/>
    <mergeCell ref="A2:I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Demiańczuk</cp:lastModifiedBy>
  <cp:lastPrinted>2022-05-25T07:20:58Z</cp:lastPrinted>
  <dcterms:created xsi:type="dcterms:W3CDTF">1997-02-26T13:46:56Z</dcterms:created>
  <dcterms:modified xsi:type="dcterms:W3CDTF">2022-07-05T12:00:54Z</dcterms:modified>
  <cp:category/>
  <cp:version/>
  <cp:contentType/>
  <cp:contentStatus/>
</cp:coreProperties>
</file>