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omorska\Desktop\118 kompleksowa dostawa energii elektrycznej\gotowe\"/>
    </mc:Choice>
  </mc:AlternateContent>
  <xr:revisionPtr revIDLastSave="0" documentId="8_{B229434E-6120-4D70-9A0E-651042F2385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Kompleksowe" sheetId="6" r:id="rId1"/>
  </sheets>
  <definedNames>
    <definedName name="_xlnm._FilterDatabase" localSheetId="0" hidden="1">Kompleksowe!$A$3:$Q$10</definedName>
    <definedName name="_xlnm.Print_Area" localSheetId="0">Kompleksowe!$A$1:$Q$14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1" i="6" l="1"/>
  <c r="Q12" i="6"/>
  <c r="Q13" i="6"/>
  <c r="Q14" i="6"/>
  <c r="Q10" i="6"/>
  <c r="Q9" i="6" l="1"/>
  <c r="Q8" i="6"/>
  <c r="Q5" i="6" l="1"/>
  <c r="Q6" i="6"/>
  <c r="Q7" i="6"/>
  <c r="Q4" i="6"/>
</calcChain>
</file>

<file path=xl/sharedStrings.xml><?xml version="1.0" encoding="utf-8"?>
<sst xmlns="http://schemas.openxmlformats.org/spreadsheetml/2006/main" count="128" uniqueCount="59">
  <si>
    <t>Kompleksowa</t>
  </si>
  <si>
    <t>B21</t>
  </si>
  <si>
    <t>B22</t>
  </si>
  <si>
    <t>Adres do korespondencji dla faktur zakupu energii elektrycznej i dystrybucji</t>
  </si>
  <si>
    <t>Sprzedawca energii elektrycznej</t>
  </si>
  <si>
    <t>Operator Systemu Dystrybucyjnego</t>
  </si>
  <si>
    <t>PGW WP Zarząd Zlewni w Krakowie, ul. Morawskiego 5, 30-102 Kraków</t>
  </si>
  <si>
    <t>PGW WP Zarząd Zlewni w Sandomierzu, ul. Długosza 4a, 27-600 Sandomierz</t>
  </si>
  <si>
    <t>Tauron Dystrybucja S.A.</t>
  </si>
  <si>
    <t>Tauron Sprzedaż Sp. z o.o.</t>
  </si>
  <si>
    <t>B11</t>
  </si>
  <si>
    <t>590322429300004030</t>
  </si>
  <si>
    <t>590322426400002577</t>
  </si>
  <si>
    <t>590322426400002164</t>
  </si>
  <si>
    <t>590322426400002553</t>
  </si>
  <si>
    <t>590322424800000513</t>
  </si>
  <si>
    <t>590322424800000520</t>
  </si>
  <si>
    <t>590322426300002356</t>
  </si>
  <si>
    <t>590322426300002363</t>
  </si>
  <si>
    <t>590322426300002332</t>
  </si>
  <si>
    <t>590322426300002349</t>
  </si>
  <si>
    <t>590322429400003964</t>
  </si>
  <si>
    <t>C21</t>
  </si>
  <si>
    <t>C11</t>
  </si>
  <si>
    <t>NIE</t>
  </si>
  <si>
    <t>Rodzaj umowy</t>
  </si>
  <si>
    <t>KR.285.449.2021.(RUE)</t>
  </si>
  <si>
    <t xml:space="preserve">Strefa nocna/pozaszczytowa - taryfa B22, C22a, C22b, C12a, C12b, C12o, G12 [MWh] </t>
  </si>
  <si>
    <t xml:space="preserve">Strefa dzienna/szczytowa - taryfa B22, C22a, C22b, C12a, C12b, C12o, G12 [MWh] </t>
  </si>
  <si>
    <t>Planowane zużycie energii łącznie [MWh]</t>
  </si>
  <si>
    <t>Całodobowo - taryfa C11, C11o, C21, B11, B21, G11, R [MWh]</t>
  </si>
  <si>
    <t>Czy układ pomiarowy dostosowany do TPA?</t>
  </si>
  <si>
    <t>Moc umowna [kW]</t>
  </si>
  <si>
    <t>Grupa taryfowa</t>
  </si>
  <si>
    <t>Nr PPE</t>
  </si>
  <si>
    <t>Termin obowiązywania umowy sprzedażowej</t>
  </si>
  <si>
    <t>Nr umowy sprzedażowej</t>
  </si>
  <si>
    <t>PGW WP Zarząd Zlewni w Żywcu, ul. Armii Krajowej 10, 34-300 Żywiec</t>
  </si>
  <si>
    <r>
      <rPr>
        <b/>
        <sz val="14"/>
        <color theme="1"/>
        <rFont val="Czcionka tekstu podstawowego"/>
        <charset val="238"/>
      </rPr>
      <t>Załącznik nr 2</t>
    </r>
    <r>
      <rPr>
        <sz val="14"/>
        <color theme="1"/>
        <rFont val="Czcionka tekstu podstawowego"/>
        <charset val="238"/>
      </rPr>
      <t xml:space="preserve"> - wykaz PPE - obszar Bielsko-Biała, Tarnów</t>
    </r>
  </si>
  <si>
    <t>Obiekt</t>
  </si>
  <si>
    <t>Adres obiektu</t>
  </si>
  <si>
    <t>Przepompownia 1</t>
  </si>
  <si>
    <t>Przepompownia 2</t>
  </si>
  <si>
    <t>Przepompownia 2 bis</t>
  </si>
  <si>
    <t>Śluza Borek Szlachecki</t>
  </si>
  <si>
    <t>Wolności 1, 34-300 Żywiec</t>
  </si>
  <si>
    <t>Łączki, 34-300 Żywiec</t>
  </si>
  <si>
    <t>Dąbrówki Breńskie, 33-210 Olesno</t>
  </si>
  <si>
    <t>Przepompownia Dąbrówki Breńskie "Żymanka"</t>
  </si>
  <si>
    <t>32-050 Podbory Skawińskie</t>
  </si>
  <si>
    <t>Przepompownia Zarzecze-Kamera</t>
  </si>
  <si>
    <t>Przepompownia R1</t>
  </si>
  <si>
    <t>Przepompownia Spytkowice-Miejsce</t>
  </si>
  <si>
    <t>Przepompownia Ratowa-Łączany</t>
  </si>
  <si>
    <t>Przepompownia Chałupki</t>
  </si>
  <si>
    <t>Łączany, 34-115 Ryczów</t>
  </si>
  <si>
    <t>34-116 Spytkowice</t>
  </si>
  <si>
    <t>Łączny ul. Słoneczna, 32-566 Okleśna</t>
  </si>
  <si>
    <t>L.p.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</si>
</sst>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.000"/>
  </numFmts>
  <fonts count="20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i/>
      <sz val="8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b/>
      <sz val="9"/>
      <color rgb="FFFF0000"/>
      <name val="Czcionka tekstu podstawowego"/>
      <family val="2"/>
      <charset val="238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12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4"/>
      <color theme="1"/>
      <name val="Czcionka tekstu podstawowego"/>
      <charset val="238"/>
    </font>
    <font>
      <b/>
      <sz val="14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164" fontId="3" fillId="0" borderId="0" applyFont="0" applyFill="0" applyBorder="0" applyAlignment="0" applyProtection="0"/>
    <xf numFmtId="0" fontId="2" fillId="0" borderId="0"/>
  </cellStyleXfs>
  <cellXfs count="52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49" fontId="7" fillId="3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left" vertical="center" wrapText="1"/>
    </xf>
    <xf numFmtId="0" fontId="12" fillId="0" borderId="4" xfId="0" applyFont="1" applyFill="1" applyBorder="1" applyAlignment="1" applyProtection="1">
      <alignment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14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4" xfId="1" applyNumberFormat="1" applyFont="1" applyFill="1" applyBorder="1" applyAlignment="1">
      <alignment horizontal="center" vertical="center"/>
    </xf>
    <xf numFmtId="49" fontId="13" fillId="0" borderId="1" xfId="2" applyNumberFormat="1" applyFont="1" applyFill="1" applyBorder="1" applyAlignment="1" applyProtection="1">
      <alignment horizontal="center" vertical="center"/>
      <protection locked="0"/>
    </xf>
    <xf numFmtId="0" fontId="13" fillId="0" borderId="1" xfId="2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horizontal="center" vertical="center"/>
    </xf>
    <xf numFmtId="165" fontId="11" fillId="0" borderId="3" xfId="0" applyNumberFormat="1" applyFont="1" applyFill="1" applyBorder="1" applyAlignment="1" applyProtection="1">
      <alignment horizontal="center" vertical="center"/>
      <protection locked="0"/>
    </xf>
    <xf numFmtId="165" fontId="11" fillId="0" borderId="4" xfId="0" applyNumberFormat="1" applyFont="1" applyFill="1" applyBorder="1" applyAlignment="1" applyProtection="1">
      <alignment horizontal="center" vertical="center"/>
      <protection locked="0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165" fontId="11" fillId="0" borderId="3" xfId="3" applyNumberFormat="1" applyFont="1" applyFill="1" applyBorder="1" applyAlignment="1" applyProtection="1">
      <alignment horizontal="center" vertical="center"/>
      <protection locked="0"/>
    </xf>
    <xf numFmtId="165" fontId="11" fillId="0" borderId="4" xfId="3" applyNumberFormat="1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165" fontId="15" fillId="0" borderId="4" xfId="0" applyNumberFormat="1" applyFont="1" applyFill="1" applyBorder="1" applyAlignment="1" applyProtection="1">
      <alignment horizontal="center" vertical="center"/>
      <protection locked="0"/>
    </xf>
    <xf numFmtId="0" fontId="15" fillId="3" borderId="4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 applyProtection="1">
      <alignment vertical="center" wrapText="1"/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0" fontId="16" fillId="3" borderId="4" xfId="0" applyFont="1" applyFill="1" applyBorder="1" applyAlignment="1" applyProtection="1">
      <alignment horizontal="center" vertical="center" wrapText="1"/>
      <protection locked="0"/>
    </xf>
    <xf numFmtId="49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4" xfId="0" applyNumberFormat="1" applyFont="1" applyFill="1" applyBorder="1" applyAlignment="1">
      <alignment horizontal="center" vertical="center" wrapText="1"/>
    </xf>
    <xf numFmtId="49" fontId="14" fillId="3" borderId="4" xfId="2" applyNumberFormat="1" applyFont="1" applyFill="1" applyBorder="1" applyAlignment="1">
      <alignment horizontal="center" vertical="center" wrapText="1"/>
    </xf>
    <xf numFmtId="0" fontId="14" fillId="3" borderId="4" xfId="2" applyFont="1" applyFill="1" applyBorder="1" applyAlignment="1" applyProtection="1">
      <alignment horizontal="center" vertical="center"/>
      <protection locked="0"/>
    </xf>
    <xf numFmtId="0" fontId="13" fillId="3" borderId="4" xfId="2" applyFont="1" applyFill="1" applyBorder="1" applyAlignment="1">
      <alignment horizontal="center" vertical="center"/>
    </xf>
    <xf numFmtId="165" fontId="15" fillId="3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left" vertical="center"/>
      <protection locked="0"/>
    </xf>
    <xf numFmtId="0" fontId="11" fillId="0" borderId="4" xfId="0" applyFont="1" applyFill="1" applyBorder="1" applyAlignment="1" applyProtection="1">
      <alignment horizontal="left" vertical="center" wrapText="1"/>
      <protection locked="0"/>
    </xf>
    <xf numFmtId="0" fontId="11" fillId="3" borderId="4" xfId="0" applyFont="1" applyFill="1" applyBorder="1" applyAlignment="1" applyProtection="1">
      <alignment horizontal="left" vertical="center" wrapText="1"/>
      <protection locked="0"/>
    </xf>
    <xf numFmtId="0" fontId="17" fillId="2" borderId="2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</cellXfs>
  <cellStyles count="5">
    <cellStyle name="Dziesiętny" xfId="3" builtinId="3"/>
    <cellStyle name="Excel Built-in Normal" xfId="2" xr:uid="{00000000-0005-0000-0000-000001000000}"/>
    <cellStyle name="Excel Built-in Normal 1" xfId="4" xr:uid="{00000000-0005-0000-0000-000002000000}"/>
    <cellStyle name="Normalny" xfId="0" builtinId="0"/>
    <cellStyle name="Normalny 2" xfId="1" xr:uid="{00000000-0005-0000-0000-000004000000}"/>
  </cellStyles>
  <dxfs count="0"/>
  <tableStyles count="0" defaultTableStyle="TableStyleMedium9" defaultPivotStyle="PivotStyleLight16"/>
  <colors>
    <mruColors>
      <color rgb="FF00FFFF"/>
      <color rgb="FFFF3399"/>
      <color rgb="FF00FF00"/>
      <color rgb="FFFC2C76"/>
      <color rgb="FF3AD9EE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437C9-5365-4A99-B7B2-B620B3CBA0B2}">
  <sheetPr>
    <pageSetUpPr fitToPage="1"/>
  </sheetPr>
  <dimension ref="A1:Q15"/>
  <sheetViews>
    <sheetView tabSelected="1" topLeftCell="A4" workbookViewId="0">
      <selection activeCell="G7" sqref="G7"/>
    </sheetView>
  </sheetViews>
  <sheetFormatPr defaultColWidth="9" defaultRowHeight="11.25"/>
  <cols>
    <col min="1" max="1" width="8.625" style="4" customWidth="1"/>
    <col min="2" max="2" width="25.625" style="4" customWidth="1"/>
    <col min="3" max="4" width="30.625" style="2" customWidth="1"/>
    <col min="5" max="6" width="15.625" style="2" customWidth="1"/>
    <col min="7" max="7" width="20.625" style="2" customWidth="1"/>
    <col min="8" max="9" width="15.625" style="2" customWidth="1"/>
    <col min="10" max="10" width="20.625" style="3" customWidth="1"/>
    <col min="11" max="13" width="9.625" style="3" customWidth="1"/>
    <col min="14" max="17" width="21.625" style="2" customWidth="1"/>
    <col min="18" max="16384" width="9" style="2"/>
  </cols>
  <sheetData>
    <row r="1" spans="1:17" ht="15.75" customHeight="1">
      <c r="N1" s="51" t="s">
        <v>38</v>
      </c>
      <c r="O1" s="51"/>
      <c r="P1" s="51"/>
      <c r="Q1" s="51"/>
    </row>
    <row r="2" spans="1:17" ht="12" thickBot="1"/>
    <row r="3" spans="1:17" s="1" customFormat="1" ht="80.099999999999994" customHeight="1">
      <c r="A3" s="10" t="s">
        <v>58</v>
      </c>
      <c r="B3" s="10" t="s">
        <v>39</v>
      </c>
      <c r="C3" s="10" t="s">
        <v>40</v>
      </c>
      <c r="D3" s="10" t="s">
        <v>3</v>
      </c>
      <c r="E3" s="10" t="s">
        <v>4</v>
      </c>
      <c r="F3" s="10" t="s">
        <v>25</v>
      </c>
      <c r="G3" s="10" t="s">
        <v>36</v>
      </c>
      <c r="H3" s="10" t="s">
        <v>35</v>
      </c>
      <c r="I3" s="10" t="s">
        <v>5</v>
      </c>
      <c r="J3" s="10" t="s">
        <v>34</v>
      </c>
      <c r="K3" s="10" t="s">
        <v>33</v>
      </c>
      <c r="L3" s="10" t="s">
        <v>32</v>
      </c>
      <c r="M3" s="50" t="s">
        <v>31</v>
      </c>
      <c r="N3" s="10" t="s">
        <v>30</v>
      </c>
      <c r="O3" s="10" t="s">
        <v>28</v>
      </c>
      <c r="P3" s="10" t="s">
        <v>27</v>
      </c>
      <c r="Q3" s="10" t="s">
        <v>29</v>
      </c>
    </row>
    <row r="4" spans="1:17" s="7" customFormat="1" ht="84.95" customHeight="1">
      <c r="A4" s="11">
        <v>1</v>
      </c>
      <c r="B4" s="47" t="s">
        <v>41</v>
      </c>
      <c r="C4" s="12" t="s">
        <v>45</v>
      </c>
      <c r="D4" s="13" t="s">
        <v>37</v>
      </c>
      <c r="E4" s="14" t="s">
        <v>9</v>
      </c>
      <c r="F4" s="15" t="s">
        <v>0</v>
      </c>
      <c r="G4" s="14" t="s">
        <v>26</v>
      </c>
      <c r="H4" s="16">
        <v>44926</v>
      </c>
      <c r="I4" s="17" t="s">
        <v>8</v>
      </c>
      <c r="J4" s="18" t="s">
        <v>12</v>
      </c>
      <c r="K4" s="19" t="s">
        <v>2</v>
      </c>
      <c r="L4" s="20">
        <v>200</v>
      </c>
      <c r="M4" s="21" t="s">
        <v>24</v>
      </c>
      <c r="N4" s="22"/>
      <c r="O4" s="23">
        <v>49.393000000000001</v>
      </c>
      <c r="P4" s="22">
        <v>98.786000000000001</v>
      </c>
      <c r="Q4" s="23">
        <f>N4+O4+P4</f>
        <v>148.179</v>
      </c>
    </row>
    <row r="5" spans="1:17" s="7" customFormat="1" ht="84.95" customHeight="1">
      <c r="A5" s="11">
        <v>2</v>
      </c>
      <c r="B5" s="47" t="s">
        <v>42</v>
      </c>
      <c r="C5" s="12" t="s">
        <v>46</v>
      </c>
      <c r="D5" s="13" t="s">
        <v>37</v>
      </c>
      <c r="E5" s="14" t="s">
        <v>9</v>
      </c>
      <c r="F5" s="15" t="s">
        <v>0</v>
      </c>
      <c r="G5" s="14" t="s">
        <v>26</v>
      </c>
      <c r="H5" s="16">
        <v>44926</v>
      </c>
      <c r="I5" s="17" t="s">
        <v>8</v>
      </c>
      <c r="J5" s="18" t="s">
        <v>13</v>
      </c>
      <c r="K5" s="19" t="s">
        <v>1</v>
      </c>
      <c r="L5" s="20">
        <v>40</v>
      </c>
      <c r="M5" s="21" t="s">
        <v>24</v>
      </c>
      <c r="N5" s="22">
        <v>15.571999999999999</v>
      </c>
      <c r="O5" s="23"/>
      <c r="P5" s="22"/>
      <c r="Q5" s="23">
        <f t="shared" ref="Q5:Q7" si="0">N5+O5+P5</f>
        <v>15.571999999999999</v>
      </c>
    </row>
    <row r="6" spans="1:17" s="7" customFormat="1" ht="84.95" customHeight="1">
      <c r="A6" s="11">
        <v>3</v>
      </c>
      <c r="B6" s="47" t="s">
        <v>43</v>
      </c>
      <c r="C6" s="12" t="s">
        <v>46</v>
      </c>
      <c r="D6" s="13" t="s">
        <v>37</v>
      </c>
      <c r="E6" s="14" t="s">
        <v>9</v>
      </c>
      <c r="F6" s="15" t="s">
        <v>0</v>
      </c>
      <c r="G6" s="14" t="s">
        <v>26</v>
      </c>
      <c r="H6" s="16">
        <v>44926</v>
      </c>
      <c r="I6" s="17" t="s">
        <v>8</v>
      </c>
      <c r="J6" s="18" t="s">
        <v>14</v>
      </c>
      <c r="K6" s="19" t="s">
        <v>1</v>
      </c>
      <c r="L6" s="20">
        <v>80</v>
      </c>
      <c r="M6" s="21" t="s">
        <v>24</v>
      </c>
      <c r="N6" s="22">
        <v>145.78899999999999</v>
      </c>
      <c r="O6" s="23"/>
      <c r="P6" s="22"/>
      <c r="Q6" s="23">
        <f t="shared" si="0"/>
        <v>145.78899999999999</v>
      </c>
    </row>
    <row r="7" spans="1:17" s="7" customFormat="1" ht="84.95" customHeight="1">
      <c r="A7" s="11">
        <v>4</v>
      </c>
      <c r="B7" s="48" t="s">
        <v>48</v>
      </c>
      <c r="C7" s="12" t="s">
        <v>47</v>
      </c>
      <c r="D7" s="13" t="s">
        <v>7</v>
      </c>
      <c r="E7" s="14" t="s">
        <v>9</v>
      </c>
      <c r="F7" s="15" t="s">
        <v>0</v>
      </c>
      <c r="G7" s="14" t="s">
        <v>26</v>
      </c>
      <c r="H7" s="16">
        <v>44926</v>
      </c>
      <c r="I7" s="17" t="s">
        <v>8</v>
      </c>
      <c r="J7" s="18" t="s">
        <v>15</v>
      </c>
      <c r="K7" s="24" t="s">
        <v>2</v>
      </c>
      <c r="L7" s="25">
        <v>137</v>
      </c>
      <c r="M7" s="21" t="s">
        <v>24</v>
      </c>
      <c r="N7" s="26"/>
      <c r="O7" s="27">
        <v>21.004000000000001</v>
      </c>
      <c r="P7" s="26">
        <v>42.008000000000003</v>
      </c>
      <c r="Q7" s="23">
        <f t="shared" si="0"/>
        <v>63.012</v>
      </c>
    </row>
    <row r="8" spans="1:17" s="8" customFormat="1" ht="84.95" customHeight="1">
      <c r="A8" s="11">
        <v>5</v>
      </c>
      <c r="B8" s="48" t="s">
        <v>48</v>
      </c>
      <c r="C8" s="12" t="s">
        <v>47</v>
      </c>
      <c r="D8" s="13" t="s">
        <v>7</v>
      </c>
      <c r="E8" s="14" t="s">
        <v>9</v>
      </c>
      <c r="F8" s="15" t="s">
        <v>0</v>
      </c>
      <c r="G8" s="14" t="s">
        <v>26</v>
      </c>
      <c r="H8" s="16">
        <v>44926</v>
      </c>
      <c r="I8" s="17" t="s">
        <v>8</v>
      </c>
      <c r="J8" s="18" t="s">
        <v>16</v>
      </c>
      <c r="K8" s="24" t="s">
        <v>2</v>
      </c>
      <c r="L8" s="25">
        <v>70</v>
      </c>
      <c r="M8" s="21" t="s">
        <v>24</v>
      </c>
      <c r="N8" s="26"/>
      <c r="O8" s="27">
        <v>8.2439999999999998</v>
      </c>
      <c r="P8" s="26">
        <v>16.489000000000001</v>
      </c>
      <c r="Q8" s="23">
        <f>N8+O8+P8</f>
        <v>24.733000000000001</v>
      </c>
    </row>
    <row r="9" spans="1:17" s="9" customFormat="1" ht="84.95" customHeight="1">
      <c r="A9" s="11">
        <v>6</v>
      </c>
      <c r="B9" s="47" t="s">
        <v>44</v>
      </c>
      <c r="C9" s="28" t="s">
        <v>49</v>
      </c>
      <c r="D9" s="29" t="s">
        <v>6</v>
      </c>
      <c r="E9" s="30" t="s">
        <v>9</v>
      </c>
      <c r="F9" s="31" t="s">
        <v>0</v>
      </c>
      <c r="G9" s="14" t="s">
        <v>26</v>
      </c>
      <c r="H9" s="16">
        <v>44926</v>
      </c>
      <c r="I9" s="32" t="s">
        <v>8</v>
      </c>
      <c r="J9" s="33" t="s">
        <v>11</v>
      </c>
      <c r="K9" s="34" t="s">
        <v>10</v>
      </c>
      <c r="L9" s="35">
        <v>25</v>
      </c>
      <c r="M9" s="21" t="s">
        <v>24</v>
      </c>
      <c r="N9" s="36">
        <v>50.872999999999998</v>
      </c>
      <c r="O9" s="36"/>
      <c r="P9" s="36"/>
      <c r="Q9" s="36">
        <f>SUM(N9:P9)</f>
        <v>50.872999999999998</v>
      </c>
    </row>
    <row r="10" spans="1:17" s="7" customFormat="1" ht="84.95" customHeight="1">
      <c r="A10" s="11">
        <v>7</v>
      </c>
      <c r="B10" s="49" t="s">
        <v>54</v>
      </c>
      <c r="C10" s="37" t="s">
        <v>55</v>
      </c>
      <c r="D10" s="38" t="s">
        <v>6</v>
      </c>
      <c r="E10" s="39" t="s">
        <v>9</v>
      </c>
      <c r="F10" s="40" t="s">
        <v>0</v>
      </c>
      <c r="G10" s="14" t="s">
        <v>26</v>
      </c>
      <c r="H10" s="16">
        <v>44926</v>
      </c>
      <c r="I10" s="41" t="s">
        <v>8</v>
      </c>
      <c r="J10" s="42" t="s">
        <v>17</v>
      </c>
      <c r="K10" s="43" t="s">
        <v>22</v>
      </c>
      <c r="L10" s="44">
        <v>55</v>
      </c>
      <c r="M10" s="45" t="s">
        <v>24</v>
      </c>
      <c r="N10" s="46">
        <v>113.08799999999999</v>
      </c>
      <c r="O10" s="46"/>
      <c r="P10" s="46"/>
      <c r="Q10" s="46">
        <f>SUM(N10:P10)</f>
        <v>113.08799999999999</v>
      </c>
    </row>
    <row r="11" spans="1:17" s="7" customFormat="1" ht="84.95" customHeight="1">
      <c r="A11" s="11">
        <v>8</v>
      </c>
      <c r="B11" s="49" t="s">
        <v>50</v>
      </c>
      <c r="C11" s="37" t="s">
        <v>55</v>
      </c>
      <c r="D11" s="38" t="s">
        <v>6</v>
      </c>
      <c r="E11" s="39" t="s">
        <v>9</v>
      </c>
      <c r="F11" s="40" t="s">
        <v>0</v>
      </c>
      <c r="G11" s="14" t="s">
        <v>26</v>
      </c>
      <c r="H11" s="16">
        <v>44926</v>
      </c>
      <c r="I11" s="41" t="s">
        <v>8</v>
      </c>
      <c r="J11" s="42" t="s">
        <v>18</v>
      </c>
      <c r="K11" s="43" t="s">
        <v>22</v>
      </c>
      <c r="L11" s="44">
        <v>40</v>
      </c>
      <c r="M11" s="45" t="s">
        <v>24</v>
      </c>
      <c r="N11" s="46">
        <v>75.599999999999994</v>
      </c>
      <c r="O11" s="46"/>
      <c r="P11" s="46"/>
      <c r="Q11" s="46">
        <f t="shared" ref="Q11:Q14" si="1">SUM(N11:P11)</f>
        <v>75.599999999999994</v>
      </c>
    </row>
    <row r="12" spans="1:17" s="7" customFormat="1" ht="84.95" customHeight="1">
      <c r="A12" s="11">
        <v>9</v>
      </c>
      <c r="B12" s="49" t="s">
        <v>51</v>
      </c>
      <c r="C12" s="37" t="s">
        <v>55</v>
      </c>
      <c r="D12" s="38" t="s">
        <v>6</v>
      </c>
      <c r="E12" s="39" t="s">
        <v>9</v>
      </c>
      <c r="F12" s="40" t="s">
        <v>0</v>
      </c>
      <c r="G12" s="14" t="s">
        <v>26</v>
      </c>
      <c r="H12" s="16">
        <v>44926</v>
      </c>
      <c r="I12" s="41" t="s">
        <v>8</v>
      </c>
      <c r="J12" s="42" t="s">
        <v>19</v>
      </c>
      <c r="K12" s="43" t="s">
        <v>23</v>
      </c>
      <c r="L12" s="44">
        <v>32</v>
      </c>
      <c r="M12" s="45" t="s">
        <v>24</v>
      </c>
      <c r="N12" s="46">
        <v>9.42</v>
      </c>
      <c r="O12" s="46"/>
      <c r="P12" s="46"/>
      <c r="Q12" s="46">
        <f t="shared" si="1"/>
        <v>9.42</v>
      </c>
    </row>
    <row r="13" spans="1:17" s="7" customFormat="1" ht="84.95" customHeight="1">
      <c r="A13" s="11">
        <v>10</v>
      </c>
      <c r="B13" s="49" t="s">
        <v>52</v>
      </c>
      <c r="C13" s="37" t="s">
        <v>56</v>
      </c>
      <c r="D13" s="38" t="s">
        <v>6</v>
      </c>
      <c r="E13" s="39" t="s">
        <v>9</v>
      </c>
      <c r="F13" s="40" t="s">
        <v>0</v>
      </c>
      <c r="G13" s="14" t="s">
        <v>26</v>
      </c>
      <c r="H13" s="16">
        <v>44926</v>
      </c>
      <c r="I13" s="41" t="s">
        <v>8</v>
      </c>
      <c r="J13" s="42" t="s">
        <v>20</v>
      </c>
      <c r="K13" s="43" t="s">
        <v>23</v>
      </c>
      <c r="L13" s="44">
        <v>35</v>
      </c>
      <c r="M13" s="45" t="s">
        <v>24</v>
      </c>
      <c r="N13" s="46">
        <v>21.216000000000001</v>
      </c>
      <c r="O13" s="46"/>
      <c r="P13" s="46"/>
      <c r="Q13" s="46">
        <f t="shared" si="1"/>
        <v>21.216000000000001</v>
      </c>
    </row>
    <row r="14" spans="1:17" s="7" customFormat="1" ht="84.95" customHeight="1">
      <c r="A14" s="11">
        <v>11</v>
      </c>
      <c r="B14" s="49" t="s">
        <v>53</v>
      </c>
      <c r="C14" s="37" t="s">
        <v>57</v>
      </c>
      <c r="D14" s="38" t="s">
        <v>6</v>
      </c>
      <c r="E14" s="39" t="s">
        <v>9</v>
      </c>
      <c r="F14" s="40" t="s">
        <v>0</v>
      </c>
      <c r="G14" s="14" t="s">
        <v>26</v>
      </c>
      <c r="H14" s="16">
        <v>44926</v>
      </c>
      <c r="I14" s="41" t="s">
        <v>8</v>
      </c>
      <c r="J14" s="42" t="s">
        <v>21</v>
      </c>
      <c r="K14" s="43" t="s">
        <v>1</v>
      </c>
      <c r="L14" s="44">
        <v>60</v>
      </c>
      <c r="M14" s="45" t="s">
        <v>24</v>
      </c>
      <c r="N14" s="46">
        <v>67.884</v>
      </c>
      <c r="O14" s="46"/>
      <c r="P14" s="46"/>
      <c r="Q14" s="46">
        <f t="shared" si="1"/>
        <v>67.884</v>
      </c>
    </row>
    <row r="15" spans="1:17">
      <c r="E15" s="5"/>
      <c r="F15" s="5"/>
      <c r="G15" s="5"/>
      <c r="H15" s="5"/>
      <c r="I15" s="5"/>
      <c r="J15" s="6"/>
      <c r="K15" s="5"/>
      <c r="L15" s="5"/>
      <c r="M15" s="5"/>
      <c r="N15" s="5"/>
      <c r="O15" s="5"/>
      <c r="P15" s="5"/>
      <c r="Q15" s="5"/>
    </row>
  </sheetData>
  <autoFilter ref="A3:Q10" xr:uid="{34D4C865-A334-47F1-8F82-F4A3A2E33BF8}"/>
  <mergeCells count="1">
    <mergeCell ref="N1:Q1"/>
  </mergeCells>
  <phoneticPr fontId="6" type="noConversion"/>
  <pageMargins left="0.7" right="0.7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Kompleksowe</vt:lpstr>
      <vt:lpstr>Kompleksowe!Obszar_wydruku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Borys Maksymiuk RZGW Białystok</dc:creator>
  <cp:lastModifiedBy>Marzena Pomorska (ROZ)</cp:lastModifiedBy>
  <cp:lastPrinted>2022-05-23T10:00:32Z</cp:lastPrinted>
  <dcterms:created xsi:type="dcterms:W3CDTF">2018-02-05T06:12:59Z</dcterms:created>
  <dcterms:modified xsi:type="dcterms:W3CDTF">2022-06-30T10:03:19Z</dcterms:modified>
</cp:coreProperties>
</file>