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URAWA\prace utrzymaniowe PU2022 - dokumentacja ostateczna\Remont i naprawa schodów prowadzących na koronę zapory czołowej\dokumenty do drugiej publikacji_GL.ROZ.2811.286.2022.30E\Dokumenty do publikacji\"/>
    </mc:Choice>
  </mc:AlternateContent>
  <xr:revisionPtr revIDLastSave="0" documentId="13_ncr:1_{A95BB8AC-DD10-441B-9CB2-DC180F4FCDE1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KOSZTORYS " sheetId="1" r:id="rId1"/>
    <sheet name="Arkusz1" sheetId="2" state="hidden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  <c r="G9" i="1"/>
  <c r="G10" i="1"/>
  <c r="G7" i="1"/>
  <c r="G11" i="1" s="1"/>
  <c r="G12" i="1" s="1"/>
  <c r="G13" i="1" s="1"/>
  <c r="O25" i="2"/>
  <c r="O24" i="2"/>
  <c r="O23" i="2"/>
  <c r="O22" i="2"/>
  <c r="O26" i="2" s="1"/>
  <c r="O19" i="2"/>
  <c r="O18" i="2"/>
  <c r="O17" i="2"/>
  <c r="O20" i="2" s="1"/>
</calcChain>
</file>

<file path=xl/sharedStrings.xml><?xml version="1.0" encoding="utf-8"?>
<sst xmlns="http://schemas.openxmlformats.org/spreadsheetml/2006/main" count="39" uniqueCount="32">
  <si>
    <t>Remont i naprawa schodów prowadzących na koronę zapory czołowej (3 szt.) oraz drogi wjazdowej na półwysep Rybaczówka.</t>
  </si>
  <si>
    <t xml:space="preserve">Całość przedmiotu zamówienia </t>
  </si>
  <si>
    <t>Lp.</t>
  </si>
  <si>
    <t>Podstawa</t>
  </si>
  <si>
    <t>Zakres robót</t>
  </si>
  <si>
    <t>j.m.</t>
  </si>
  <si>
    <t>Obmiar</t>
  </si>
  <si>
    <t>Cena jednostkowa netto [zł]</t>
  </si>
  <si>
    <t>WARTOŚĆ
[ZŁ]</t>
  </si>
  <si>
    <t>1.</t>
  </si>
  <si>
    <t>wycena indywidualna</t>
  </si>
  <si>
    <t xml:space="preserve">Przełożenie schodów na zaprawie cementowej </t>
  </si>
  <si>
    <r>
      <rPr>
        <sz val="11"/>
        <color rgb="FF000000"/>
        <rFont val="Czcionka tekstu podstawowego"/>
        <family val="2"/>
        <charset val="238"/>
      </rPr>
      <t>m</t>
    </r>
    <r>
      <rPr>
        <vertAlign val="superscript"/>
        <sz val="11"/>
        <color rgb="FF000000"/>
        <rFont val="Czcionka tekstu podstawowego"/>
        <charset val="238"/>
      </rPr>
      <t>2</t>
    </r>
  </si>
  <si>
    <t>2.</t>
  </si>
  <si>
    <t>Przełożenie kostki kamiennej 16*16*16 - wjazd na półwysep rybaczówka</t>
  </si>
  <si>
    <t>3.</t>
  </si>
  <si>
    <t>Przygotowanie podłoża pod kostkę kamienną - korytowanie i podsypka piaskowo cementowa, dla obciążenie 10t</t>
  </si>
  <si>
    <t>4.</t>
  </si>
  <si>
    <t>Zakup kostki brukowej - granitowej</t>
  </si>
  <si>
    <t>RAZEM</t>
  </si>
  <si>
    <t>Wartość netto:</t>
  </si>
  <si>
    <t>Wartość brutto:</t>
  </si>
  <si>
    <t>Podatek VAT:</t>
  </si>
  <si>
    <t xml:space="preserve">długość </t>
  </si>
  <si>
    <t xml:space="preserve">szerokość </t>
  </si>
  <si>
    <t>powierzchnia</t>
  </si>
  <si>
    <t>schody 550</t>
  </si>
  <si>
    <t>schody wzgs</t>
  </si>
  <si>
    <t xml:space="preserve">achody parking </t>
  </si>
  <si>
    <t>suma</t>
  </si>
  <si>
    <t>droga rybaczówka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</si>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</sst>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2"/>
      <color rgb="FF000000"/>
      <name val="Czcionka tekstu podstawowego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vertAlign val="superscript"/>
      <sz val="11"/>
      <color rgb="FF00000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 applyFont="1"/>
    <xf numFmtId="1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0" fontId="1" fillId="0" borderId="1" xfId="3" applyFont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0" fontId="0" fillId="0" borderId="0" xfId="0" applyAlignment="1">
      <alignment horizontal="center"/>
    </xf>
    <xf numFmtId="4" fontId="0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</cellXfs>
  <cellStyles count="4">
    <cellStyle name="Normalny" xfId="0" builtinId="0"/>
    <cellStyle name="Normalny 2" xfId="1" xr:uid="{00000000-0005-0000-0000-000006000000}"/>
    <cellStyle name="Normalny 3" xfId="2" xr:uid="{00000000-0005-0000-0000-000007000000}"/>
    <cellStyle name="Normalny 4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zoomScaleNormal="100" workbookViewId="0">
      <selection activeCell="H24" sqref="H24"/>
    </sheetView>
  </sheetViews>
  <sheetFormatPr defaultRowHeight="15"/>
  <cols>
    <col min="1" max="1" width="5.140625" customWidth="1"/>
    <col min="2" max="2" width="23.42578125" customWidth="1"/>
    <col min="3" max="3" width="44.85546875" customWidth="1"/>
    <col min="4" max="4" width="8.42578125" customWidth="1"/>
    <col min="5" max="5" width="12.7109375" customWidth="1"/>
    <col min="6" max="6" width="15.42578125" customWidth="1"/>
    <col min="7" max="7" width="12.7109375" customWidth="1"/>
    <col min="8" max="8" width="11.5703125" customWidth="1"/>
    <col min="9" max="12" width="8.5703125" customWidth="1"/>
    <col min="13" max="13" width="23.28515625" customWidth="1"/>
    <col min="14" max="14" width="8.5703125" customWidth="1"/>
    <col min="15" max="15" width="10.42578125" customWidth="1"/>
    <col min="16" max="16" width="12.42578125" customWidth="1"/>
    <col min="17" max="1025" width="8.5703125" customWidth="1"/>
  </cols>
  <sheetData>
    <row r="1" spans="1:7">
      <c r="A1" s="15" t="s">
        <v>31</v>
      </c>
      <c r="B1" s="15"/>
      <c r="C1" s="15"/>
      <c r="D1" s="15"/>
      <c r="E1" s="15"/>
      <c r="F1" s="15"/>
    </row>
    <row r="2" spans="1:7" ht="15" customHeight="1">
      <c r="A2" s="16" t="s">
        <v>0</v>
      </c>
      <c r="B2" s="16"/>
      <c r="C2" s="16"/>
      <c r="D2" s="16"/>
      <c r="E2" s="16"/>
      <c r="F2" s="16"/>
      <c r="G2" s="16"/>
    </row>
    <row r="3" spans="1:7">
      <c r="A3" s="16"/>
      <c r="B3" s="16"/>
      <c r="C3" s="16"/>
      <c r="D3" s="16"/>
      <c r="E3" s="16"/>
      <c r="F3" s="16"/>
      <c r="G3" s="16"/>
    </row>
    <row r="4" spans="1:7" ht="34.5" customHeight="1">
      <c r="A4" s="16" t="s">
        <v>1</v>
      </c>
      <c r="B4" s="16"/>
      <c r="C4" s="16"/>
      <c r="D4" s="16"/>
      <c r="E4" s="16"/>
      <c r="F4" s="16"/>
      <c r="G4" s="16"/>
    </row>
    <row r="5" spans="1:7">
      <c r="F5" s="1"/>
    </row>
    <row r="6" spans="1:7" ht="4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 t="s">
        <v>7</v>
      </c>
      <c r="G6" s="4" t="s">
        <v>8</v>
      </c>
    </row>
    <row r="7" spans="1:7" ht="45.75" customHeight="1">
      <c r="A7" s="2" t="s">
        <v>9</v>
      </c>
      <c r="B7" s="5" t="s">
        <v>10</v>
      </c>
      <c r="C7" s="6" t="s">
        <v>11</v>
      </c>
      <c r="D7" s="7" t="s">
        <v>12</v>
      </c>
      <c r="E7" s="8">
        <v>218.6</v>
      </c>
      <c r="F7" s="9"/>
      <c r="G7" s="13">
        <f>ROUND(F7*E7,2)</f>
        <v>0</v>
      </c>
    </row>
    <row r="8" spans="1:7" ht="45.75" customHeight="1">
      <c r="A8" s="2" t="s">
        <v>13</v>
      </c>
      <c r="B8" s="5" t="s">
        <v>10</v>
      </c>
      <c r="C8" s="6" t="s">
        <v>14</v>
      </c>
      <c r="D8" s="7" t="s">
        <v>12</v>
      </c>
      <c r="E8" s="8">
        <v>230</v>
      </c>
      <c r="F8" s="9"/>
      <c r="G8" s="13">
        <f t="shared" ref="G8:G10" si="0">ROUND(F8*E8,2)</f>
        <v>0</v>
      </c>
    </row>
    <row r="9" spans="1:7" ht="45.75" customHeight="1">
      <c r="A9" s="2" t="s">
        <v>15</v>
      </c>
      <c r="B9" s="5" t="s">
        <v>10</v>
      </c>
      <c r="C9" s="6" t="s">
        <v>16</v>
      </c>
      <c r="D9" s="7" t="s">
        <v>12</v>
      </c>
      <c r="E9" s="8">
        <v>230</v>
      </c>
      <c r="F9" s="9"/>
      <c r="G9" s="13">
        <f t="shared" si="0"/>
        <v>0</v>
      </c>
    </row>
    <row r="10" spans="1:7" ht="45.75" customHeight="1">
      <c r="A10" s="2" t="s">
        <v>17</v>
      </c>
      <c r="B10" s="5" t="s">
        <v>10</v>
      </c>
      <c r="C10" s="6" t="s">
        <v>18</v>
      </c>
      <c r="D10" s="7" t="s">
        <v>12</v>
      </c>
      <c r="E10" s="8">
        <v>133</v>
      </c>
      <c r="F10" s="9"/>
      <c r="G10" s="13">
        <f t="shared" si="0"/>
        <v>0</v>
      </c>
    </row>
    <row r="11" spans="1:7">
      <c r="A11" s="17" t="s">
        <v>19</v>
      </c>
      <c r="B11" s="17"/>
      <c r="C11" s="17"/>
      <c r="D11" s="17"/>
      <c r="E11" s="17"/>
      <c r="F11" s="10" t="s">
        <v>20</v>
      </c>
      <c r="G11" s="14">
        <f>ROUND(SUM(G7:G10),2)</f>
        <v>0</v>
      </c>
    </row>
    <row r="12" spans="1:7">
      <c r="A12" s="17"/>
      <c r="B12" s="17"/>
      <c r="C12" s="17"/>
      <c r="D12" s="17"/>
      <c r="E12" s="17"/>
      <c r="F12" s="10" t="s">
        <v>21</v>
      </c>
      <c r="G12" s="14">
        <f>ROUND((G11*1.23),2)</f>
        <v>0</v>
      </c>
    </row>
    <row r="13" spans="1:7">
      <c r="A13" s="17"/>
      <c r="B13" s="17"/>
      <c r="C13" s="17"/>
      <c r="D13" s="17"/>
      <c r="E13" s="17"/>
      <c r="F13" s="10" t="s">
        <v>22</v>
      </c>
      <c r="G13" s="14">
        <f>ROUND(G12-G11,2)</f>
        <v>0</v>
      </c>
    </row>
    <row r="14" spans="1:7">
      <c r="G14" s="11"/>
    </row>
  </sheetData>
  <mergeCells count="4">
    <mergeCell ref="A1:F1"/>
    <mergeCell ref="A2:G3"/>
    <mergeCell ref="A4:G4"/>
    <mergeCell ref="A11:E13"/>
  </mergeCells>
  <pageMargins left="0.7" right="0.7" top="0.75" bottom="0.75" header="0.51180555555555496" footer="0.51180555555555496"/>
  <pageSetup paperSize="9" scale="74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8:P26"/>
  <sheetViews>
    <sheetView zoomScaleNormal="100" workbookViewId="0">
      <selection activeCell="D33" sqref="D33"/>
    </sheetView>
  </sheetViews>
  <sheetFormatPr defaultRowHeight="15"/>
  <cols>
    <col min="1" max="1025" width="8.5703125" customWidth="1"/>
  </cols>
  <sheetData>
    <row r="8" spans="7:15">
      <c r="L8">
        <v>48455.29</v>
      </c>
    </row>
    <row r="9" spans="7:15">
      <c r="L9">
        <v>59600</v>
      </c>
    </row>
    <row r="16" spans="7:15">
      <c r="G16" s="11">
        <v>59598.42</v>
      </c>
      <c r="M16" t="s">
        <v>23</v>
      </c>
      <c r="N16" t="s">
        <v>24</v>
      </c>
      <c r="O16" t="s">
        <v>25</v>
      </c>
    </row>
    <row r="17" spans="12:16">
      <c r="L17" t="s">
        <v>26</v>
      </c>
      <c r="M17">
        <v>46</v>
      </c>
      <c r="N17" s="12">
        <v>2.2000000000000002</v>
      </c>
      <c r="O17">
        <f>M17*N17</f>
        <v>101.2</v>
      </c>
    </row>
    <row r="18" spans="12:16">
      <c r="L18" t="s">
        <v>27</v>
      </c>
      <c r="M18">
        <v>10</v>
      </c>
      <c r="N18" s="12">
        <v>2.2000000000000002</v>
      </c>
      <c r="O18">
        <f>M18*N18</f>
        <v>22</v>
      </c>
    </row>
    <row r="19" spans="12:16">
      <c r="L19" t="s">
        <v>28</v>
      </c>
      <c r="M19">
        <v>43</v>
      </c>
      <c r="N19" s="12">
        <v>2.2000000000000002</v>
      </c>
      <c r="O19">
        <f>M19*N19</f>
        <v>94.600000000000009</v>
      </c>
    </row>
    <row r="20" spans="12:16">
      <c r="O20">
        <f>SUM(O17:O19)</f>
        <v>217.8</v>
      </c>
      <c r="P20" t="s">
        <v>29</v>
      </c>
    </row>
    <row r="22" spans="12:16">
      <c r="L22" t="s">
        <v>30</v>
      </c>
      <c r="M22">
        <v>33</v>
      </c>
      <c r="N22" s="12">
        <v>5.7</v>
      </c>
      <c r="O22" s="12">
        <f>M22*N22</f>
        <v>188.1</v>
      </c>
    </row>
    <row r="23" spans="12:16">
      <c r="M23">
        <v>3</v>
      </c>
      <c r="N23" s="12">
        <v>0.7</v>
      </c>
      <c r="O23" s="12">
        <f>M23*N23</f>
        <v>2.0999999999999996</v>
      </c>
    </row>
    <row r="24" spans="12:16">
      <c r="M24">
        <v>5</v>
      </c>
      <c r="N24" s="12">
        <v>1.5</v>
      </c>
      <c r="O24" s="12">
        <f>M24*N24</f>
        <v>7.5</v>
      </c>
    </row>
    <row r="25" spans="12:16">
      <c r="M25">
        <v>25</v>
      </c>
      <c r="N25" s="12">
        <v>1.3</v>
      </c>
      <c r="O25" s="12">
        <f>M25*N25</f>
        <v>32.5</v>
      </c>
    </row>
    <row r="26" spans="12:16">
      <c r="O26" s="12">
        <f>SUM(O22:O25)</f>
        <v>230.2</v>
      </c>
      <c r="P26" t="s">
        <v>29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dc:description/>
  <cp:lastModifiedBy>Tomasz Kasjan</cp:lastModifiedBy>
  <cp:revision>2</cp:revision>
  <cp:lastPrinted>2020-04-07T11:17:54Z</cp:lastPrinted>
  <dcterms:created xsi:type="dcterms:W3CDTF">2018-10-22T06:23:31Z</dcterms:created>
  <dcterms:modified xsi:type="dcterms:W3CDTF">2022-08-31T12:06:59Z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