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Częśc 1" sheetId="1" r:id="rId1"/>
    <sheet name="Częśc 2" sheetId="2" r:id="rId2"/>
    <sheet name="Część 3" sheetId="3" r:id="rId3"/>
  </sheets>
  <definedNames>
    <definedName name="_xlnm.Print_Area" localSheetId="0">'Częśc 1'!$A$1:$O$51</definedName>
  </definedNames>
  <calcPr fullCalcOnLoad="1"/>
</workbook>
</file>

<file path=xl/sharedStrings.xml><?xml version="1.0" encoding="utf-8"?>
<sst xmlns="http://schemas.openxmlformats.org/spreadsheetml/2006/main" count="232" uniqueCount="63">
  <si>
    <t>GRUPA TARYFOWA</t>
  </si>
  <si>
    <t>Opis usługi</t>
  </si>
  <si>
    <t>Ilość szacunkowa</t>
  </si>
  <si>
    <t>Cena jednostkowa netto</t>
  </si>
  <si>
    <t>Wartość brutto</t>
  </si>
  <si>
    <t>[zł]</t>
  </si>
  <si>
    <t>Ogółem sprzedaż i dystrybucja</t>
  </si>
  <si>
    <t xml:space="preserve"> </t>
  </si>
  <si>
    <t>MWh</t>
  </si>
  <si>
    <t>1) Opłata za energię czynną - [MWh]</t>
  </si>
  <si>
    <t>całodobowa</t>
  </si>
  <si>
    <t>2) Opłata sieciowa zmienna [zł/MWh]</t>
  </si>
  <si>
    <t>5) Jakościowa opł. sys. [zł/MWh]</t>
  </si>
  <si>
    <t>m-cy</t>
  </si>
  <si>
    <t>x</t>
  </si>
  <si>
    <t>RAZEM</t>
  </si>
  <si>
    <t>…………………………….………………………………</t>
  </si>
  <si>
    <t>…………………..…….……… dn. ………………</t>
  </si>
  <si>
    <t>(miejscowość, data)</t>
  </si>
  <si>
    <t>(podpis i pieczęć osób/y upoważnionej)</t>
  </si>
  <si>
    <t>Wykonawca:</t>
  </si>
  <si>
    <t>(pełna nazwa/firma, adres, w zależności od podmiotu: NIP/PESEL, KRS/CEiDG )</t>
  </si>
  <si>
    <t>…………………………….……………………………</t>
  </si>
  <si>
    <t>FORMULARZ ASORTYMENTOWO-CENOWY</t>
  </si>
  <si>
    <t>6) Opłata abonamentowa - [zł/m-c]</t>
  </si>
  <si>
    <t>Razem sprzedaż energii (1)</t>
  </si>
  <si>
    <t>Wartość netto</t>
  </si>
  <si>
    <t>Podatek VAT</t>
  </si>
  <si>
    <t>7) Opłata kogeneracyjna [zł/MWh]</t>
  </si>
  <si>
    <t>8) Opłata OZE [zł/MWh]</t>
  </si>
  <si>
    <t>taryfa B21</t>
  </si>
  <si>
    <t>szczyt przedpoł.</t>
  </si>
  <si>
    <t>2) Opłata za energię czynną - [MWh]</t>
  </si>
  <si>
    <t>szczyt popoł.</t>
  </si>
  <si>
    <t>3) Opłata za energię czynną - [MWh]</t>
  </si>
  <si>
    <t>pozostałe godz.</t>
  </si>
  <si>
    <t>Razem sprzedaż energii (1+2+3)</t>
  </si>
  <si>
    <t>4) Opłata sieciowa zmienna [zł/MWh]</t>
  </si>
  <si>
    <t>5) Opłata sieciowa zmienna [zł/MWh]</t>
  </si>
  <si>
    <t>6) Opłata sieciowa zmienna [zł/MWh]</t>
  </si>
  <si>
    <t>9) Jakościowa opł. sys. [zł/MWh]</t>
  </si>
  <si>
    <t>10) Opłata abonamentowa - [zł/m-c]</t>
  </si>
  <si>
    <t>11) Opłata kogeneracyjna [zł/MWh]</t>
  </si>
  <si>
    <t>12) Opłata OZE [zł/MWh]</t>
  </si>
  <si>
    <t>B11 
TAURON Dystrybucja S.A.</t>
  </si>
  <si>
    <t>B21 
TAURON Dystrybucja S.A.</t>
  </si>
  <si>
    <t>B23 
TAURON Dystrybucja S.A.</t>
  </si>
  <si>
    <t>taryfa B11</t>
  </si>
  <si>
    <t>taryfa B23</t>
  </si>
  <si>
    <t>9) Opłata mocowa [zł/MWh]</t>
  </si>
  <si>
    <t>Razem dystrybucja energii (2+3+4+5+6+7+8+9)</t>
  </si>
  <si>
    <t>13) Opłata mocowa [zł/MWh]</t>
  </si>
  <si>
    <t>Razem dystrybucja energii (4+5+6+7+8+9+10+11+12+13)</t>
  </si>
  <si>
    <t>3) Opłata stała stawki sieciowej - [zł/kW/m-c]</t>
  </si>
  <si>
    <t>4) Opłata przejściowa - [zł/kW/m-c]</t>
  </si>
  <si>
    <t>7) Opłata stała stawki sieciowej - [zł/kW/m-c]</t>
  </si>
  <si>
    <t>8) Opłata przejściowa - [zł/kW/m-c]</t>
  </si>
  <si>
    <t xml:space="preserve">Podział 
na strefy         </t>
  </si>
  <si>
    <t xml:space="preserve">Podział na strefy         </t>
  </si>
  <si>
    <t>Podatek 
VAT</t>
  </si>
  <si>
    <t>Załącznik nr 4a</t>
  </si>
  <si>
    <t>Załącznik nr 4b</t>
  </si>
  <si>
    <t>Załącznik nr 4c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</si>
</sst>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33" borderId="10" xfId="52" applyNumberFormat="1" applyFont="1" applyFill="1" applyBorder="1" applyProtection="1">
      <alignment/>
      <protection locked="0"/>
    </xf>
    <xf numFmtId="0" fontId="47" fillId="0" borderId="0" xfId="52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48" fillId="0" borderId="0" xfId="52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52" applyFont="1" applyBorder="1" applyAlignment="1" applyProtection="1">
      <alignment horizontal="center" wrapText="1"/>
      <protection/>
    </xf>
    <xf numFmtId="4" fontId="27" fillId="0" borderId="0" xfId="52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/>
    </xf>
    <xf numFmtId="0" fontId="24" fillId="0" borderId="10" xfId="52" applyFont="1" applyFill="1" applyBorder="1" applyAlignment="1" applyProtection="1">
      <alignment vertical="center" wrapText="1"/>
      <protection/>
    </xf>
    <xf numFmtId="4" fontId="24" fillId="0" borderId="10" xfId="52" applyNumberFormat="1" applyFont="1" applyFill="1" applyBorder="1" applyProtection="1">
      <alignment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/>
      <protection/>
    </xf>
    <xf numFmtId="168" fontId="24" fillId="0" borderId="0" xfId="52" applyNumberFormat="1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4" fontId="28" fillId="0" borderId="0" xfId="52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27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23" fillId="0" borderId="0" xfId="0" applyFont="1" applyBorder="1" applyAlignment="1" applyProtection="1">
      <alignment/>
      <protection/>
    </xf>
    <xf numFmtId="168" fontId="23" fillId="0" borderId="0" xfId="52" applyNumberFormat="1" applyFont="1" applyBorder="1" applyAlignment="1" applyProtection="1">
      <alignment horizontal="left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4" fontId="24" fillId="0" borderId="11" xfId="52" applyNumberFormat="1" applyFont="1" applyFill="1" applyBorder="1" applyProtection="1">
      <alignment/>
      <protection/>
    </xf>
    <xf numFmtId="0" fontId="24" fillId="0" borderId="0" xfId="52" applyFont="1" applyBorder="1" applyAlignment="1" applyProtection="1">
      <alignment horizontal="left" vertical="center" wrapText="1"/>
      <protection/>
    </xf>
    <xf numFmtId="4" fontId="24" fillId="33" borderId="11" xfId="52" applyNumberFormat="1" applyFont="1" applyFill="1" applyBorder="1" applyProtection="1">
      <alignment/>
      <protection locked="0"/>
    </xf>
    <xf numFmtId="0" fontId="24" fillId="0" borderId="0" xfId="52" applyFont="1" applyBorder="1" applyAlignment="1" applyProtection="1">
      <alignment horizont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47" fillId="0" borderId="0" xfId="52" applyFont="1" applyBorder="1" applyAlignment="1" applyProtection="1">
      <alignment vertical="center" wrapText="1"/>
      <protection/>
    </xf>
    <xf numFmtId="3" fontId="24" fillId="0" borderId="12" xfId="52" applyNumberFormat="1" applyFont="1" applyBorder="1" applyAlignment="1" applyProtection="1">
      <alignment horizontal="left"/>
      <protection/>
    </xf>
    <xf numFmtId="167" fontId="24" fillId="0" borderId="12" xfId="52" applyNumberFormat="1" applyFont="1" applyBorder="1" applyAlignment="1" applyProtection="1">
      <alignment horizontal="center" vertical="center" wrapText="1"/>
      <protection/>
    </xf>
    <xf numFmtId="167" fontId="24" fillId="0" borderId="12" xfId="52" applyNumberFormat="1" applyFont="1" applyBorder="1" applyAlignment="1" applyProtection="1">
      <alignment horizontal="left" vertical="center" wrapText="1"/>
      <protection/>
    </xf>
    <xf numFmtId="4" fontId="28" fillId="0" borderId="12" xfId="52" applyNumberFormat="1" applyFont="1" applyFill="1" applyBorder="1" applyAlignment="1" applyProtection="1">
      <alignment horizontal="right" vertical="center" wrapText="1"/>
      <protection/>
    </xf>
    <xf numFmtId="167" fontId="24" fillId="0" borderId="12" xfId="52" applyNumberFormat="1" applyFont="1" applyBorder="1" applyAlignment="1" applyProtection="1">
      <alignment horizontal="center"/>
      <protection/>
    </xf>
    <xf numFmtId="167" fontId="24" fillId="0" borderId="12" xfId="52" applyNumberFormat="1" applyFont="1" applyBorder="1" applyAlignment="1" applyProtection="1">
      <alignment horizontal="left"/>
      <protection/>
    </xf>
    <xf numFmtId="1" fontId="24" fillId="0" borderId="12" xfId="52" applyNumberFormat="1" applyFont="1" applyBorder="1" applyAlignment="1" applyProtection="1">
      <alignment horizontal="center"/>
      <protection/>
    </xf>
    <xf numFmtId="1" fontId="24" fillId="0" borderId="12" xfId="52" applyNumberFormat="1" applyFont="1" applyBorder="1" applyAlignment="1" applyProtection="1">
      <alignment horizontal="left"/>
      <protection/>
    </xf>
    <xf numFmtId="0" fontId="24" fillId="0" borderId="12" xfId="52" applyFont="1" applyBorder="1" applyAlignment="1" applyProtection="1">
      <alignment horizontal="center"/>
      <protection/>
    </xf>
    <xf numFmtId="0" fontId="28" fillId="0" borderId="13" xfId="52" applyFont="1" applyBorder="1" applyAlignment="1" applyProtection="1">
      <alignment horizontal="center" vertical="center"/>
      <protection/>
    </xf>
    <xf numFmtId="3" fontId="24" fillId="0" borderId="14" xfId="52" applyNumberFormat="1" applyFont="1" applyBorder="1" applyAlignment="1" applyProtection="1">
      <alignment horizontal="center"/>
      <protection/>
    </xf>
    <xf numFmtId="3" fontId="24" fillId="0" borderId="14" xfId="52" applyNumberFormat="1" applyFont="1" applyBorder="1" applyAlignment="1" applyProtection="1">
      <alignment horizontal="left"/>
      <protection/>
    </xf>
    <xf numFmtId="4" fontId="28" fillId="0" borderId="15" xfId="52" applyNumberFormat="1" applyFont="1" applyFill="1" applyBorder="1" applyAlignment="1" applyProtection="1">
      <alignment horizontal="right" vertical="center" wrapText="1"/>
      <protection/>
    </xf>
    <xf numFmtId="4" fontId="28" fillId="0" borderId="16" xfId="52" applyNumberFormat="1" applyFont="1" applyFill="1" applyBorder="1" applyAlignment="1" applyProtection="1">
      <alignment horizontal="right" vertical="center" wrapText="1"/>
      <protection/>
    </xf>
    <xf numFmtId="4" fontId="28" fillId="0" borderId="17" xfId="52" applyNumberFormat="1" applyFont="1" applyFill="1" applyBorder="1" applyAlignment="1" applyProtection="1">
      <alignment horizontal="right" vertical="center" wrapText="1"/>
      <protection/>
    </xf>
    <xf numFmtId="0" fontId="24" fillId="0" borderId="15" xfId="52" applyFont="1" applyBorder="1" applyAlignment="1" applyProtection="1">
      <alignment/>
      <protection/>
    </xf>
    <xf numFmtId="0" fontId="24" fillId="0" borderId="11" xfId="52" applyFont="1" applyBorder="1" applyAlignment="1" applyProtection="1">
      <alignment vertical="center" wrapText="1"/>
      <protection/>
    </xf>
    <xf numFmtId="0" fontId="24" fillId="0" borderId="11" xfId="52" applyFont="1" applyBorder="1" applyProtection="1">
      <alignment/>
      <protection/>
    </xf>
    <xf numFmtId="172" fontId="24" fillId="0" borderId="18" xfId="52" applyNumberFormat="1" applyFont="1" applyBorder="1" applyProtection="1">
      <alignment/>
      <protection/>
    </xf>
    <xf numFmtId="3" fontId="24" fillId="0" borderId="19" xfId="52" applyNumberFormat="1" applyFont="1" applyBorder="1" applyAlignment="1" applyProtection="1">
      <alignment horizontal="center"/>
      <protection/>
    </xf>
    <xf numFmtId="172" fontId="24" fillId="0" borderId="20" xfId="52" applyNumberFormat="1" applyFont="1" applyBorder="1" applyProtection="1">
      <alignment/>
      <protection/>
    </xf>
    <xf numFmtId="167" fontId="24" fillId="0" borderId="20" xfId="52" applyNumberFormat="1" applyFont="1" applyBorder="1" applyAlignment="1" applyProtection="1">
      <alignment vertical="center" wrapText="1"/>
      <protection/>
    </xf>
    <xf numFmtId="167" fontId="24" fillId="0" borderId="15" xfId="52" applyNumberFormat="1" applyFont="1" applyBorder="1" applyAlignment="1" applyProtection="1">
      <alignment vertical="center" wrapText="1"/>
      <protection/>
    </xf>
    <xf numFmtId="167" fontId="24" fillId="0" borderId="15" xfId="52" applyNumberFormat="1" applyFont="1" applyBorder="1" applyAlignment="1" applyProtection="1">
      <alignment horizontal="center"/>
      <protection/>
    </xf>
    <xf numFmtId="167" fontId="24" fillId="0" borderId="15" xfId="52" applyNumberFormat="1" applyFont="1" applyBorder="1" applyAlignment="1" applyProtection="1">
      <alignment/>
      <protection/>
    </xf>
    <xf numFmtId="172" fontId="24" fillId="0" borderId="20" xfId="52" applyNumberFormat="1" applyFont="1" applyFill="1" applyBorder="1" applyProtection="1">
      <alignment/>
      <protection/>
    </xf>
    <xf numFmtId="0" fontId="24" fillId="0" borderId="20" xfId="52" applyNumberFormat="1" applyFont="1" applyBorder="1" applyAlignment="1" applyProtection="1">
      <alignment horizontal="right"/>
      <protection/>
    </xf>
    <xf numFmtId="0" fontId="24" fillId="0" borderId="20" xfId="52" applyFont="1" applyBorder="1" applyProtection="1">
      <alignment/>
      <protection/>
    </xf>
    <xf numFmtId="0" fontId="24" fillId="0" borderId="15" xfId="52" applyFont="1" applyBorder="1" applyProtection="1">
      <alignment/>
      <protection/>
    </xf>
    <xf numFmtId="4" fontId="28" fillId="0" borderId="11" xfId="52" applyNumberFormat="1" applyFont="1" applyFill="1" applyBorder="1" applyAlignment="1" applyProtection="1">
      <alignment horizontal="right" vertical="center" wrapText="1"/>
      <protection/>
    </xf>
    <xf numFmtId="4" fontId="28" fillId="0" borderId="11" xfId="52" applyNumberFormat="1" applyFont="1" applyFill="1" applyBorder="1" applyProtection="1">
      <alignment/>
      <protection/>
    </xf>
    <xf numFmtId="4" fontId="24" fillId="0" borderId="21" xfId="52" applyNumberFormat="1" applyFont="1" applyFill="1" applyBorder="1" applyProtection="1">
      <alignment/>
      <protection/>
    </xf>
    <xf numFmtId="4" fontId="28" fillId="0" borderId="22" xfId="52" applyNumberFormat="1" applyFont="1" applyFill="1" applyBorder="1" applyAlignment="1" applyProtection="1">
      <alignment horizontal="right" vertical="center" wrapText="1"/>
      <protection/>
    </xf>
    <xf numFmtId="4" fontId="24" fillId="0" borderId="22" xfId="52" applyNumberFormat="1" applyFont="1" applyFill="1" applyBorder="1" applyProtection="1">
      <alignment/>
      <protection/>
    </xf>
    <xf numFmtId="4" fontId="28" fillId="0" borderId="22" xfId="52" applyNumberFormat="1" applyFont="1" applyFill="1" applyBorder="1" applyProtection="1">
      <alignment/>
      <protection/>
    </xf>
    <xf numFmtId="0" fontId="28" fillId="0" borderId="20" xfId="52" applyFont="1" applyBorder="1" applyAlignment="1" applyProtection="1">
      <alignment horizontal="center" vertical="center" wrapText="1"/>
      <protection/>
    </xf>
    <xf numFmtId="0" fontId="28" fillId="0" borderId="23" xfId="52" applyFont="1" applyBorder="1" applyAlignment="1" applyProtection="1">
      <alignment horizontal="center" vertical="center" wrapText="1"/>
      <protection/>
    </xf>
    <xf numFmtId="172" fontId="24" fillId="0" borderId="20" xfId="52" applyNumberFormat="1" applyFont="1" applyBorder="1" applyAlignment="1" applyProtection="1">
      <alignment horizontal="right"/>
      <protection/>
    </xf>
    <xf numFmtId="166" fontId="24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52" applyFont="1" applyFill="1" applyBorder="1" applyProtection="1">
      <alignment/>
      <protection/>
    </xf>
    <xf numFmtId="0" fontId="24" fillId="0" borderId="24" xfId="52" applyFont="1" applyFill="1" applyBorder="1" applyAlignment="1" applyProtection="1">
      <alignment horizontal="center" vertical="center" wrapText="1"/>
      <protection/>
    </xf>
    <xf numFmtId="0" fontId="28" fillId="0" borderId="11" xfId="52" applyFont="1" applyBorder="1" applyAlignment="1" applyProtection="1">
      <alignment horizontal="center" vertical="center" wrapText="1"/>
      <protection/>
    </xf>
    <xf numFmtId="0" fontId="24" fillId="0" borderId="12" xfId="52" applyFont="1" applyBorder="1" applyAlignment="1" applyProtection="1">
      <alignment horizontal="left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168" fontId="24" fillId="0" borderId="24" xfId="52" applyNumberFormat="1" applyFont="1" applyBorder="1" applyAlignment="1" applyProtection="1">
      <alignment horizontal="center" vertical="center" wrapText="1"/>
      <protection/>
    </xf>
    <xf numFmtId="0" fontId="24" fillId="0" borderId="25" xfId="52" applyFont="1" applyBorder="1" applyAlignment="1" applyProtection="1">
      <alignment horizontal="center" vertical="center" wrapText="1"/>
      <protection/>
    </xf>
    <xf numFmtId="0" fontId="24" fillId="0" borderId="26" xfId="52" applyFont="1" applyBorder="1" applyAlignment="1" applyProtection="1">
      <alignment horizontal="center" vertical="center" wrapText="1"/>
      <protection/>
    </xf>
    <xf numFmtId="0" fontId="24" fillId="0" borderId="26" xfId="52" applyFont="1" applyBorder="1" applyAlignment="1" applyProtection="1">
      <alignment horizontal="left" vertical="center" wrapText="1"/>
      <protection/>
    </xf>
    <xf numFmtId="0" fontId="24" fillId="0" borderId="27" xfId="52" applyFont="1" applyBorder="1" applyAlignment="1" applyProtection="1">
      <alignment horizontal="center" vertical="center" wrapText="1"/>
      <protection/>
    </xf>
    <xf numFmtId="4" fontId="28" fillId="0" borderId="24" xfId="52" applyNumberFormat="1" applyFont="1" applyFill="1" applyBorder="1" applyAlignment="1" applyProtection="1">
      <alignment horizontal="right" vertical="center" wrapText="1"/>
      <protection/>
    </xf>
    <xf numFmtId="4" fontId="28" fillId="0" borderId="28" xfId="5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4" fillId="0" borderId="10" xfId="52" applyFont="1" applyBorder="1" applyAlignment="1">
      <alignment vertical="center" wrapText="1"/>
      <protection/>
    </xf>
    <xf numFmtId="3" fontId="24" fillId="0" borderId="14" xfId="52" applyNumberFormat="1" applyFont="1" applyBorder="1" applyAlignment="1">
      <alignment horizontal="left"/>
      <protection/>
    </xf>
    <xf numFmtId="4" fontId="24" fillId="0" borderId="11" xfId="52" applyNumberFormat="1" applyFont="1" applyBorder="1">
      <alignment/>
      <protection/>
    </xf>
    <xf numFmtId="0" fontId="24" fillId="0" borderId="11" xfId="52" applyFont="1" applyBorder="1" applyAlignment="1">
      <alignment vertical="center" wrapText="1"/>
      <protection/>
    </xf>
    <xf numFmtId="172" fontId="24" fillId="0" borderId="20" xfId="52" applyNumberFormat="1" applyFont="1" applyBorder="1">
      <alignment/>
      <protection/>
    </xf>
    <xf numFmtId="3" fontId="24" fillId="0" borderId="12" xfId="52" applyNumberFormat="1" applyFont="1" applyBorder="1" applyAlignment="1">
      <alignment horizontal="center"/>
      <protection/>
    </xf>
    <xf numFmtId="3" fontId="24" fillId="0" borderId="12" xfId="52" applyNumberFormat="1" applyFont="1" applyBorder="1" applyAlignment="1">
      <alignment horizontal="left"/>
      <protection/>
    </xf>
    <xf numFmtId="3" fontId="24" fillId="0" borderId="15" xfId="52" applyNumberFormat="1" applyFont="1" applyBorder="1" applyAlignment="1">
      <alignment horizontal="center"/>
      <protection/>
    </xf>
    <xf numFmtId="0" fontId="24" fillId="0" borderId="11" xfId="0" applyFont="1" applyBorder="1" applyAlignment="1">
      <alignment/>
    </xf>
    <xf numFmtId="0" fontId="28" fillId="0" borderId="11" xfId="52" applyFont="1" applyBorder="1" applyAlignment="1">
      <alignment horizontal="center" vertical="center" wrapText="1"/>
      <protection/>
    </xf>
    <xf numFmtId="167" fontId="24" fillId="0" borderId="20" xfId="52" applyNumberFormat="1" applyFont="1" applyBorder="1" applyAlignment="1">
      <alignment vertical="center" wrapText="1"/>
      <protection/>
    </xf>
    <xf numFmtId="167" fontId="24" fillId="0" borderId="12" xfId="52" applyNumberFormat="1" applyFont="1" applyBorder="1" applyAlignment="1">
      <alignment horizontal="center" vertical="center" wrapText="1"/>
      <protection/>
    </xf>
    <xf numFmtId="167" fontId="24" fillId="0" borderId="12" xfId="52" applyNumberFormat="1" applyFont="1" applyBorder="1" applyAlignment="1">
      <alignment horizontal="left" vertical="center" wrapText="1"/>
      <protection/>
    </xf>
    <xf numFmtId="167" fontId="24" fillId="0" borderId="15" xfId="52" applyNumberFormat="1" applyFont="1" applyBorder="1" applyAlignment="1">
      <alignment vertical="center" wrapText="1"/>
      <protection/>
    </xf>
    <xf numFmtId="4" fontId="28" fillId="0" borderId="11" xfId="52" applyNumberFormat="1" applyFont="1" applyBorder="1" applyAlignment="1">
      <alignment horizontal="right" vertical="center" wrapText="1"/>
      <protection/>
    </xf>
    <xf numFmtId="0" fontId="24" fillId="0" borderId="29" xfId="52" applyFont="1" applyBorder="1" applyAlignment="1">
      <alignment vertical="center" wrapText="1"/>
      <protection/>
    </xf>
    <xf numFmtId="167" fontId="24" fillId="0" borderId="12" xfId="52" applyNumberFormat="1" applyFont="1" applyBorder="1" applyAlignment="1">
      <alignment horizontal="center"/>
      <protection/>
    </xf>
    <xf numFmtId="167" fontId="24" fillId="0" borderId="12" xfId="52" applyNumberFormat="1" applyFont="1" applyBorder="1" applyAlignment="1">
      <alignment horizontal="left"/>
      <protection/>
    </xf>
    <xf numFmtId="167" fontId="24" fillId="0" borderId="15" xfId="52" applyNumberFormat="1" applyFont="1" applyBorder="1" applyAlignment="1">
      <alignment horizontal="center"/>
      <protection/>
    </xf>
    <xf numFmtId="0" fontId="24" fillId="0" borderId="13" xfId="0" applyFont="1" applyBorder="1" applyAlignment="1">
      <alignment/>
    </xf>
    <xf numFmtId="1" fontId="24" fillId="0" borderId="12" xfId="52" applyNumberFormat="1" applyFont="1" applyBorder="1" applyAlignment="1">
      <alignment horizontal="center"/>
      <protection/>
    </xf>
    <xf numFmtId="1" fontId="24" fillId="0" borderId="12" xfId="52" applyNumberFormat="1" applyFont="1" applyBorder="1" applyAlignment="1">
      <alignment horizontal="left"/>
      <protection/>
    </xf>
    <xf numFmtId="167" fontId="24" fillId="0" borderId="15" xfId="52" applyNumberFormat="1" applyFont="1" applyBorder="1">
      <alignment/>
      <protection/>
    </xf>
    <xf numFmtId="0" fontId="24" fillId="0" borderId="20" xfId="52" applyFont="1" applyBorder="1" applyAlignment="1">
      <alignment horizontal="right"/>
      <protection/>
    </xf>
    <xf numFmtId="172" fontId="24" fillId="0" borderId="20" xfId="52" applyNumberFormat="1" applyFont="1" applyBorder="1" applyAlignment="1">
      <alignment horizontal="right"/>
      <protection/>
    </xf>
    <xf numFmtId="0" fontId="24" fillId="0" borderId="11" xfId="52" applyFont="1" applyBorder="1">
      <alignment/>
      <protection/>
    </xf>
    <xf numFmtId="0" fontId="24" fillId="0" borderId="20" xfId="52" applyFont="1" applyBorder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5" xfId="52" applyFont="1" applyBorder="1">
      <alignment/>
      <protection/>
    </xf>
    <xf numFmtId="4" fontId="28" fillId="0" borderId="11" xfId="52" applyNumberFormat="1" applyFont="1" applyBorder="1">
      <alignment/>
      <protection/>
    </xf>
    <xf numFmtId="168" fontId="24" fillId="0" borderId="30" xfId="52" applyNumberFormat="1" applyFont="1" applyBorder="1" applyAlignment="1">
      <alignment horizontal="center" vertical="center" wrapText="1"/>
      <protection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left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4" fontId="28" fillId="0" borderId="30" xfId="52" applyNumberFormat="1" applyFont="1" applyBorder="1" applyAlignment="1">
      <alignment horizontal="right" vertical="center" wrapText="1"/>
      <protection/>
    </xf>
    <xf numFmtId="4" fontId="24" fillId="0" borderId="10" xfId="52" applyNumberFormat="1" applyFont="1" applyBorder="1">
      <alignment/>
      <protection/>
    </xf>
    <xf numFmtId="0" fontId="28" fillId="0" borderId="0" xfId="52" applyFont="1" applyBorder="1" applyAlignment="1">
      <alignment horizontal="center" vertical="center" wrapText="1"/>
      <protection/>
    </xf>
    <xf numFmtId="168" fontId="24" fillId="0" borderId="0" xfId="52" applyNumberFormat="1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4" fontId="28" fillId="0" borderId="0" xfId="52" applyNumberFormat="1" applyFont="1" applyBorder="1" applyAlignment="1">
      <alignment horizontal="right" vertical="center" wrapText="1"/>
      <protection/>
    </xf>
    <xf numFmtId="0" fontId="24" fillId="0" borderId="18" xfId="52" applyFont="1" applyBorder="1" applyAlignment="1" applyProtection="1">
      <alignment horizontal="center" vertical="center" wrapText="1"/>
      <protection/>
    </xf>
    <xf numFmtId="4" fontId="28" fillId="0" borderId="14" xfId="52" applyNumberFormat="1" applyFont="1" applyFill="1" applyBorder="1" applyAlignment="1" applyProtection="1">
      <alignment horizontal="center" vertical="center" wrapText="1"/>
      <protection/>
    </xf>
    <xf numFmtId="4" fontId="28" fillId="0" borderId="19" xfId="52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8" fillId="0" borderId="32" xfId="52" applyFont="1" applyBorder="1" applyAlignment="1" applyProtection="1">
      <alignment horizontal="center" vertical="center" wrapText="1"/>
      <protection/>
    </xf>
    <xf numFmtId="171" fontId="24" fillId="0" borderId="18" xfId="52" applyNumberFormat="1" applyFont="1" applyBorder="1" applyAlignment="1">
      <alignment horizontal="right" vertical="center" wrapText="1"/>
      <protection/>
    </xf>
    <xf numFmtId="172" fontId="24" fillId="0" borderId="20" xfId="52" applyNumberFormat="1" applyFont="1" applyFill="1" applyBorder="1" applyAlignment="1" applyProtection="1">
      <alignment horizontal="right"/>
      <protection/>
    </xf>
    <xf numFmtId="172" fontId="24" fillId="0" borderId="20" xfId="52" applyNumberFormat="1" applyFont="1" applyFill="1" applyBorder="1" applyAlignment="1">
      <alignment horizontal="right"/>
      <protection/>
    </xf>
    <xf numFmtId="4" fontId="24" fillId="0" borderId="33" xfId="52" applyNumberFormat="1" applyFont="1" applyBorder="1">
      <alignment/>
      <protection/>
    </xf>
    <xf numFmtId="4" fontId="28" fillId="0" borderId="34" xfId="52" applyNumberFormat="1" applyFont="1" applyBorder="1" applyAlignment="1">
      <alignment horizontal="right" vertical="center" wrapText="1"/>
      <protection/>
    </xf>
    <xf numFmtId="4" fontId="24" fillId="0" borderId="34" xfId="52" applyNumberFormat="1" applyFont="1" applyBorder="1">
      <alignment/>
      <protection/>
    </xf>
    <xf numFmtId="4" fontId="28" fillId="0" borderId="34" xfId="52" applyNumberFormat="1" applyFont="1" applyBorder="1">
      <alignment/>
      <protection/>
    </xf>
    <xf numFmtId="4" fontId="28" fillId="0" borderId="35" xfId="52" applyNumberFormat="1" applyFont="1" applyBorder="1" applyAlignment="1">
      <alignment horizontal="right" vertical="center" wrapText="1"/>
      <protection/>
    </xf>
    <xf numFmtId="4" fontId="24" fillId="33" borderId="33" xfId="52" applyNumberFormat="1" applyFont="1" applyFill="1" applyBorder="1" applyProtection="1">
      <alignment/>
      <protection locked="0"/>
    </xf>
    <xf numFmtId="4" fontId="24" fillId="33" borderId="34" xfId="52" applyNumberFormat="1" applyFont="1" applyFill="1" applyBorder="1" applyProtection="1">
      <alignment/>
      <protection locked="0"/>
    </xf>
    <xf numFmtId="4" fontId="24" fillId="0" borderId="34" xfId="52" applyNumberFormat="1" applyFont="1" applyBorder="1" applyProtection="1">
      <alignment/>
      <protection locked="0"/>
    </xf>
    <xf numFmtId="0" fontId="24" fillId="0" borderId="34" xfId="52" applyFont="1" applyBorder="1">
      <alignment/>
      <protection/>
    </xf>
    <xf numFmtId="0" fontId="24" fillId="0" borderId="35" xfId="52" applyFont="1" applyBorder="1" applyAlignment="1">
      <alignment horizontal="center" vertical="center" wrapText="1"/>
      <protection/>
    </xf>
    <xf numFmtId="4" fontId="28" fillId="0" borderId="36" xfId="52" applyNumberFormat="1" applyFont="1" applyFill="1" applyBorder="1" applyAlignment="1" applyProtection="1">
      <alignment horizontal="right" vertical="center" wrapText="1"/>
      <protection/>
    </xf>
    <xf numFmtId="4" fontId="28" fillId="0" borderId="36" xfId="0" applyNumberFormat="1" applyFont="1" applyBorder="1" applyAlignment="1">
      <alignment horizontal="right"/>
    </xf>
    <xf numFmtId="4" fontId="28" fillId="0" borderId="37" xfId="52" applyNumberFormat="1" applyFont="1" applyFill="1" applyBorder="1" applyAlignment="1" applyProtection="1">
      <alignment horizontal="right" vertical="center" wrapText="1"/>
      <protection/>
    </xf>
    <xf numFmtId="0" fontId="24" fillId="0" borderId="12" xfId="52" applyFont="1" applyBorder="1" applyAlignment="1">
      <alignment horizontal="left"/>
      <protection/>
    </xf>
    <xf numFmtId="0" fontId="28" fillId="0" borderId="38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/>
      <protection/>
    </xf>
    <xf numFmtId="0" fontId="28" fillId="0" borderId="38" xfId="52" applyFont="1" applyBorder="1" applyAlignment="1" applyProtection="1">
      <alignment horizontal="center" vertical="center" wrapText="1"/>
      <protection/>
    </xf>
    <xf numFmtId="168" fontId="24" fillId="0" borderId="30" xfId="52" applyNumberFormat="1" applyFont="1" applyBorder="1" applyAlignment="1" applyProtection="1">
      <alignment horizontal="center" vertical="center" wrapText="1"/>
      <protection/>
    </xf>
    <xf numFmtId="0" fontId="24" fillId="0" borderId="23" xfId="52" applyFont="1" applyBorder="1" applyAlignment="1" applyProtection="1">
      <alignment horizontal="center" vertical="center" wrapText="1"/>
      <protection/>
    </xf>
    <xf numFmtId="0" fontId="24" fillId="0" borderId="16" xfId="52" applyFont="1" applyBorder="1" applyAlignment="1" applyProtection="1">
      <alignment horizontal="center" vertical="center" wrapText="1"/>
      <protection/>
    </xf>
    <xf numFmtId="0" fontId="24" fillId="0" borderId="16" xfId="52" applyFont="1" applyBorder="1" applyAlignment="1" applyProtection="1">
      <alignment horizontal="left" vertical="center" wrapText="1"/>
      <protection/>
    </xf>
    <xf numFmtId="0" fontId="24" fillId="0" borderId="17" xfId="52" applyFont="1" applyBorder="1" applyAlignment="1" applyProtection="1">
      <alignment horizontal="center" vertical="center" wrapText="1"/>
      <protection/>
    </xf>
    <xf numFmtId="0" fontId="24" fillId="0" borderId="30" xfId="52" applyFont="1" applyFill="1" applyBorder="1" applyAlignment="1" applyProtection="1">
      <alignment horizontal="center" vertical="center" wrapText="1"/>
      <protection/>
    </xf>
    <xf numFmtId="4" fontId="28" fillId="0" borderId="30" xfId="52" applyNumberFormat="1" applyFont="1" applyFill="1" applyBorder="1" applyAlignment="1" applyProtection="1">
      <alignment horizontal="right" vertical="center" wrapText="1"/>
      <protection/>
    </xf>
    <xf numFmtId="4" fontId="28" fillId="0" borderId="39" xfId="52" applyNumberFormat="1" applyFont="1" applyFill="1" applyBorder="1" applyAlignment="1" applyProtection="1">
      <alignment horizontal="right" vertical="center" wrapText="1"/>
      <protection/>
    </xf>
    <xf numFmtId="0" fontId="24" fillId="0" borderId="15" xfId="52" applyFont="1" applyBorder="1" applyAlignment="1">
      <alignment horizontal="left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38" xfId="52" applyFont="1" applyBorder="1" applyAlignment="1" applyProtection="1">
      <alignment horizontal="center" vertical="center" wrapText="1"/>
      <protection/>
    </xf>
    <xf numFmtId="0" fontId="28" fillId="0" borderId="13" xfId="52" applyFont="1" applyBorder="1" applyAlignment="1" applyProtection="1">
      <alignment horizontal="center" vertical="center" wrapText="1"/>
      <protection/>
    </xf>
    <xf numFmtId="0" fontId="28" fillId="0" borderId="40" xfId="52" applyFont="1" applyBorder="1" applyAlignment="1" applyProtection="1">
      <alignment horizontal="center" vertical="center" wrapText="1"/>
      <protection/>
    </xf>
    <xf numFmtId="0" fontId="24" fillId="0" borderId="34" xfId="52" applyFont="1" applyBorder="1" applyAlignment="1" applyProtection="1">
      <alignment horizontal="left"/>
      <protection/>
    </xf>
    <xf numFmtId="0" fontId="24" fillId="0" borderId="41" xfId="52" applyFont="1" applyBorder="1" applyAlignment="1" applyProtection="1">
      <alignment horizontal="left"/>
      <protection/>
    </xf>
    <xf numFmtId="0" fontId="24" fillId="0" borderId="42" xfId="52" applyFont="1" applyBorder="1" applyAlignment="1" applyProtection="1">
      <alignment horizontal="left"/>
      <protection/>
    </xf>
    <xf numFmtId="0" fontId="28" fillId="0" borderId="34" xfId="52" applyFont="1" applyBorder="1" applyAlignment="1" applyProtection="1">
      <alignment horizontal="center" vertical="center" wrapText="1"/>
      <protection/>
    </xf>
    <xf numFmtId="0" fontId="28" fillId="0" borderId="41" xfId="52" applyFont="1" applyBorder="1" applyAlignment="1" applyProtection="1">
      <alignment horizontal="center" vertical="center" wrapText="1"/>
      <protection/>
    </xf>
    <xf numFmtId="0" fontId="28" fillId="0" borderId="22" xfId="52" applyFont="1" applyBorder="1" applyAlignment="1" applyProtection="1">
      <alignment horizontal="center" vertical="center" wrapText="1"/>
      <protection/>
    </xf>
    <xf numFmtId="0" fontId="28" fillId="0" borderId="35" xfId="52" applyFont="1" applyBorder="1" applyAlignment="1" applyProtection="1">
      <alignment horizontal="center" vertical="center" wrapText="1"/>
      <protection/>
    </xf>
    <xf numFmtId="0" fontId="28" fillId="0" borderId="43" xfId="52" applyFont="1" applyBorder="1" applyAlignment="1" applyProtection="1">
      <alignment horizontal="center" vertical="center" wrapText="1"/>
      <protection/>
    </xf>
    <xf numFmtId="0" fontId="28" fillId="0" borderId="39" xfId="52" applyFont="1" applyBorder="1" applyAlignment="1" applyProtection="1">
      <alignment horizontal="center" vertical="center" wrapText="1"/>
      <protection/>
    </xf>
    <xf numFmtId="0" fontId="24" fillId="0" borderId="22" xfId="52" applyFont="1" applyBorder="1" applyAlignment="1" applyProtection="1">
      <alignment horizontal="left"/>
      <protection/>
    </xf>
    <xf numFmtId="0" fontId="49" fillId="0" borderId="0" xfId="52" applyFont="1" applyBorder="1" applyAlignment="1" applyProtection="1">
      <alignment horizontal="center" vertical="center" wrapText="1"/>
      <protection/>
    </xf>
    <xf numFmtId="0" fontId="28" fillId="0" borderId="44" xfId="52" applyFont="1" applyBorder="1" applyAlignment="1" applyProtection="1">
      <alignment horizontal="center" vertical="center" wrapText="1"/>
      <protection/>
    </xf>
    <xf numFmtId="0" fontId="28" fillId="0" borderId="45" xfId="52" applyFont="1" applyBorder="1" applyAlignment="1" applyProtection="1">
      <alignment horizontal="center" vertical="center" wrapText="1"/>
      <protection/>
    </xf>
    <xf numFmtId="0" fontId="28" fillId="0" borderId="28" xfId="52" applyFont="1" applyBorder="1" applyAlignment="1" applyProtection="1">
      <alignment horizontal="center" vertical="center" wrapText="1"/>
      <protection/>
    </xf>
    <xf numFmtId="0" fontId="28" fillId="0" borderId="46" xfId="52" applyFont="1" applyBorder="1" applyAlignment="1" applyProtection="1">
      <alignment horizontal="center" vertical="center"/>
      <protection/>
    </xf>
    <xf numFmtId="0" fontId="28" fillId="0" borderId="47" xfId="52" applyFont="1" applyBorder="1" applyAlignment="1" applyProtection="1">
      <alignment horizontal="center" vertical="center"/>
      <protection/>
    </xf>
    <xf numFmtId="0" fontId="28" fillId="0" borderId="48" xfId="52" applyFont="1" applyBorder="1" applyAlignment="1" applyProtection="1">
      <alignment horizontal="center" vertical="center"/>
      <protection/>
    </xf>
    <xf numFmtId="0" fontId="28" fillId="0" borderId="49" xfId="52" applyFont="1" applyBorder="1" applyAlignment="1" applyProtection="1">
      <alignment horizontal="center" vertical="center"/>
      <protection/>
    </xf>
    <xf numFmtId="0" fontId="28" fillId="0" borderId="0" xfId="52" applyFont="1" applyBorder="1" applyAlignment="1" applyProtection="1">
      <alignment horizontal="center" vertical="center"/>
      <protection/>
    </xf>
    <xf numFmtId="0" fontId="28" fillId="0" borderId="31" xfId="52" applyFont="1" applyBorder="1" applyAlignment="1" applyProtection="1">
      <alignment horizontal="center" vertical="center"/>
      <protection/>
    </xf>
    <xf numFmtId="0" fontId="28" fillId="0" borderId="46" xfId="52" applyFont="1" applyBorder="1" applyAlignment="1" applyProtection="1">
      <alignment horizontal="center" vertical="center" wrapText="1"/>
      <protection/>
    </xf>
    <xf numFmtId="0" fontId="28" fillId="0" borderId="47" xfId="52" applyFont="1" applyBorder="1" applyAlignment="1" applyProtection="1">
      <alignment horizontal="center" vertical="center" wrapText="1"/>
      <protection/>
    </xf>
    <xf numFmtId="0" fontId="28" fillId="0" borderId="48" xfId="52" applyFont="1" applyBorder="1" applyAlignment="1" applyProtection="1">
      <alignment horizontal="center" vertical="center" wrapText="1"/>
      <protection/>
    </xf>
    <xf numFmtId="0" fontId="28" fillId="0" borderId="49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8" fillId="0" borderId="31" xfId="52" applyFont="1" applyBorder="1" applyAlignment="1" applyProtection="1">
      <alignment horizontal="center" vertical="center" wrapText="1"/>
      <protection/>
    </xf>
    <xf numFmtId="0" fontId="24" fillId="0" borderId="33" xfId="52" applyFont="1" applyFill="1" applyBorder="1" applyAlignment="1" applyProtection="1">
      <alignment horizontal="left"/>
      <protection/>
    </xf>
    <xf numFmtId="0" fontId="24" fillId="0" borderId="50" xfId="52" applyFont="1" applyFill="1" applyBorder="1" applyAlignment="1" applyProtection="1">
      <alignment horizontal="left"/>
      <protection/>
    </xf>
    <xf numFmtId="0" fontId="24" fillId="0" borderId="21" xfId="52" applyFont="1" applyFill="1" applyBorder="1" applyAlignment="1" applyProtection="1">
      <alignment horizontal="left"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0" borderId="20" xfId="52" applyFont="1" applyBorder="1" applyAlignment="1">
      <alignment horizontal="left"/>
      <protection/>
    </xf>
    <xf numFmtId="0" fontId="24" fillId="0" borderId="12" xfId="52" applyFont="1" applyBorder="1" applyAlignment="1">
      <alignment horizontal="left"/>
      <protection/>
    </xf>
    <xf numFmtId="0" fontId="28" fillId="0" borderId="20" xfId="52" applyFont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left"/>
      <protection/>
    </xf>
    <xf numFmtId="0" fontId="24" fillId="0" borderId="34" xfId="52" applyFont="1" applyBorder="1" applyAlignment="1">
      <alignment horizontal="left"/>
      <protection/>
    </xf>
    <xf numFmtId="0" fontId="24" fillId="0" borderId="41" xfId="52" applyFont="1" applyBorder="1" applyAlignment="1">
      <alignment horizontal="left"/>
      <protection/>
    </xf>
    <xf numFmtId="0" fontId="24" fillId="0" borderId="42" xfId="52" applyFont="1" applyBorder="1" applyAlignment="1">
      <alignment horizontal="left"/>
      <protection/>
    </xf>
    <xf numFmtId="0" fontId="28" fillId="0" borderId="46" xfId="52" applyFont="1" applyBorder="1" applyAlignment="1">
      <alignment horizontal="center" vertical="center" wrapText="1"/>
      <protection/>
    </xf>
    <xf numFmtId="0" fontId="28" fillId="0" borderId="49" xfId="52" applyFont="1" applyBorder="1" applyAlignment="1">
      <alignment horizontal="center" vertical="center" wrapText="1"/>
      <protection/>
    </xf>
    <xf numFmtId="0" fontId="28" fillId="0" borderId="51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left"/>
      <protection/>
    </xf>
    <xf numFmtId="0" fontId="24" fillId="0" borderId="14" xfId="52" applyFont="1" applyBorder="1" applyAlignment="1">
      <alignment horizontal="left"/>
      <protection/>
    </xf>
    <xf numFmtId="0" fontId="24" fillId="0" borderId="19" xfId="52" applyFont="1" applyBorder="1" applyAlignment="1">
      <alignment horizontal="left"/>
      <protection/>
    </xf>
    <xf numFmtId="0" fontId="21" fillId="0" borderId="34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8" fillId="0" borderId="23" xfId="52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SheetLayoutView="100" zoomScalePageLayoutView="0" workbookViewId="0" topLeftCell="A1">
      <selection activeCell="Q13" sqref="Q13"/>
    </sheetView>
  </sheetViews>
  <sheetFormatPr defaultColWidth="8.796875" defaultRowHeight="14.25"/>
  <cols>
    <col min="1" max="5" width="10.59765625" style="1" customWidth="1"/>
    <col min="6" max="6" width="12.19921875" style="1" hidden="1" customWidth="1"/>
    <col min="7" max="7" width="11.09765625" style="1" customWidth="1"/>
    <col min="8" max="8" width="8.59765625" style="1" customWidth="1"/>
    <col min="9" max="9" width="3.59765625" style="6" customWidth="1"/>
    <col min="10" max="11" width="8.59765625" style="5" customWidth="1"/>
    <col min="12" max="15" width="8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14"/>
      <c r="B1" s="15"/>
      <c r="C1" s="15"/>
      <c r="D1" s="15"/>
      <c r="E1" s="15"/>
      <c r="F1" s="15"/>
      <c r="G1" s="15"/>
      <c r="H1" s="15"/>
      <c r="I1" s="34"/>
      <c r="J1" s="35"/>
      <c r="K1" s="35"/>
      <c r="L1" s="15"/>
      <c r="M1" s="15"/>
      <c r="N1" s="15"/>
      <c r="O1" s="15"/>
    </row>
    <row r="2" spans="1:15" s="2" customFormat="1" ht="15.75">
      <c r="A2" s="1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11" t="s">
        <v>60</v>
      </c>
      <c r="N2" s="211"/>
      <c r="O2" s="211"/>
    </row>
    <row r="3" spans="1:15" s="2" customFormat="1" ht="15" customHeight="1">
      <c r="A3" s="16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7"/>
      <c r="L3" s="17"/>
      <c r="M3" s="17"/>
      <c r="N3" s="20"/>
      <c r="O3" s="20"/>
    </row>
    <row r="4" spans="1:15" s="2" customFormat="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7"/>
      <c r="L4" s="17"/>
      <c r="M4" s="17"/>
      <c r="N4" s="20"/>
      <c r="O4" s="20"/>
    </row>
    <row r="5" spans="1:15" s="2" customFormat="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7"/>
      <c r="L5" s="17"/>
      <c r="M5" s="17"/>
      <c r="N5" s="20"/>
      <c r="O5" s="20"/>
    </row>
    <row r="6" spans="1:15" s="2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7"/>
      <c r="L6" s="17"/>
      <c r="M6" s="17"/>
      <c r="N6" s="20"/>
      <c r="O6" s="20"/>
    </row>
    <row r="7" spans="1:15" s="2" customFormat="1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7"/>
      <c r="L7" s="17"/>
      <c r="M7" s="17"/>
      <c r="N7" s="20"/>
      <c r="O7" s="20"/>
    </row>
    <row r="8" spans="1:15" s="2" customFormat="1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7"/>
      <c r="L8" s="17"/>
      <c r="M8" s="17"/>
      <c r="N8" s="20"/>
      <c r="O8" s="20"/>
    </row>
    <row r="9" spans="1:15" s="2" customFormat="1" ht="15" customHeight="1">
      <c r="A9" s="210" t="s">
        <v>16</v>
      </c>
      <c r="B9" s="210"/>
      <c r="C9" s="210"/>
      <c r="D9" s="18"/>
      <c r="E9" s="13"/>
      <c r="F9" s="13"/>
      <c r="G9" s="13"/>
      <c r="H9" s="13"/>
      <c r="I9" s="13"/>
      <c r="J9" s="13"/>
      <c r="K9" s="17"/>
      <c r="L9" s="17"/>
      <c r="M9" s="17"/>
      <c r="N9" s="20"/>
      <c r="O9" s="20"/>
    </row>
    <row r="10" spans="1:15" s="2" customFormat="1" ht="30" customHeight="1">
      <c r="A10" s="212" t="s">
        <v>21</v>
      </c>
      <c r="B10" s="212"/>
      <c r="C10" s="212"/>
      <c r="D10" s="19"/>
      <c r="E10" s="13"/>
      <c r="F10" s="13"/>
      <c r="G10" s="13"/>
      <c r="H10" s="13"/>
      <c r="I10" s="13"/>
      <c r="J10" s="13"/>
      <c r="K10" s="17"/>
      <c r="L10" s="17"/>
      <c r="M10" s="17"/>
      <c r="N10" s="20"/>
      <c r="O10" s="20"/>
    </row>
    <row r="11" spans="1:15" s="2" customFormat="1" ht="15" customHeight="1">
      <c r="A11" s="13"/>
      <c r="B11" s="13"/>
      <c r="C11" s="13"/>
      <c r="D11" s="191" t="s">
        <v>23</v>
      </c>
      <c r="E11" s="191"/>
      <c r="F11" s="191"/>
      <c r="G11" s="191"/>
      <c r="H11" s="191"/>
      <c r="I11" s="191"/>
      <c r="J11" s="191"/>
      <c r="K11" s="191"/>
      <c r="L11" s="13"/>
      <c r="M11" s="17"/>
      <c r="N11" s="17"/>
      <c r="O11" s="17"/>
    </row>
    <row r="12" spans="1:22" ht="15.75" thickBot="1">
      <c r="A12" s="15"/>
      <c r="B12" s="15"/>
      <c r="C12" s="15"/>
      <c r="D12" s="15"/>
      <c r="E12" s="15"/>
      <c r="F12" s="15"/>
      <c r="G12" s="15"/>
      <c r="H12" s="15"/>
      <c r="I12" s="34"/>
      <c r="J12" s="35"/>
      <c r="K12" s="35"/>
      <c r="L12" s="15"/>
      <c r="M12" s="15"/>
      <c r="N12" s="15"/>
      <c r="O12" s="15"/>
      <c r="R12" s="3"/>
      <c r="S12" s="3"/>
      <c r="U12" s="3"/>
      <c r="V12" s="3"/>
    </row>
    <row r="13" spans="1:22" ht="38.25">
      <c r="A13" s="178" t="s">
        <v>0</v>
      </c>
      <c r="B13" s="195" t="s">
        <v>1</v>
      </c>
      <c r="C13" s="196"/>
      <c r="D13" s="196"/>
      <c r="E13" s="196"/>
      <c r="F13" s="197"/>
      <c r="G13" s="178" t="s">
        <v>58</v>
      </c>
      <c r="H13" s="201" t="s">
        <v>2</v>
      </c>
      <c r="I13" s="202"/>
      <c r="J13" s="202"/>
      <c r="K13" s="203"/>
      <c r="L13" s="167" t="s">
        <v>3</v>
      </c>
      <c r="M13" s="167" t="s">
        <v>26</v>
      </c>
      <c r="N13" s="167" t="s">
        <v>27</v>
      </c>
      <c r="O13" s="167" t="s">
        <v>4</v>
      </c>
      <c r="R13" s="3"/>
      <c r="S13" s="3"/>
      <c r="U13" s="3"/>
      <c r="V13" s="3"/>
    </row>
    <row r="14" spans="1:22" ht="15.75" thickBot="1">
      <c r="A14" s="179"/>
      <c r="B14" s="198"/>
      <c r="C14" s="199"/>
      <c r="D14" s="199"/>
      <c r="E14" s="199"/>
      <c r="F14" s="200"/>
      <c r="G14" s="179"/>
      <c r="H14" s="204"/>
      <c r="I14" s="205"/>
      <c r="J14" s="205"/>
      <c r="K14" s="206"/>
      <c r="L14" s="51" t="s">
        <v>5</v>
      </c>
      <c r="M14" s="51" t="s">
        <v>5</v>
      </c>
      <c r="N14" s="51" t="s">
        <v>5</v>
      </c>
      <c r="O14" s="51" t="s">
        <v>5</v>
      </c>
      <c r="R14" s="3"/>
      <c r="S14" s="3"/>
      <c r="U14" s="3"/>
      <c r="V14" s="3"/>
    </row>
    <row r="15" spans="1:22" ht="15" customHeight="1">
      <c r="A15" s="178" t="s">
        <v>44</v>
      </c>
      <c r="B15" s="207" t="s">
        <v>9</v>
      </c>
      <c r="C15" s="208"/>
      <c r="D15" s="208"/>
      <c r="E15" s="208"/>
      <c r="F15" s="209"/>
      <c r="G15" s="21" t="s">
        <v>10</v>
      </c>
      <c r="H15" s="60">
        <v>11</v>
      </c>
      <c r="I15" s="52"/>
      <c r="J15" s="53" t="s">
        <v>8</v>
      </c>
      <c r="K15" s="61"/>
      <c r="L15" s="12">
        <v>0</v>
      </c>
      <c r="M15" s="22">
        <f>ROUND(L15*H15,2)</f>
        <v>0</v>
      </c>
      <c r="N15" s="22">
        <f>ROUND(M15*0.23,2)</f>
        <v>0</v>
      </c>
      <c r="O15" s="73">
        <f>M15+N15</f>
        <v>0</v>
      </c>
      <c r="R15" s="3"/>
      <c r="S15" s="3"/>
      <c r="U15" s="3"/>
      <c r="V15" s="3"/>
    </row>
    <row r="16" spans="1:22" ht="15">
      <c r="A16" s="179"/>
      <c r="B16" s="184" t="s">
        <v>25</v>
      </c>
      <c r="C16" s="185"/>
      <c r="D16" s="185"/>
      <c r="E16" s="185"/>
      <c r="F16" s="186"/>
      <c r="G16" s="83"/>
      <c r="H16" s="63"/>
      <c r="I16" s="43"/>
      <c r="J16" s="44"/>
      <c r="K16" s="64"/>
      <c r="L16" s="80"/>
      <c r="M16" s="71">
        <f>SUM(M15:M15)</f>
        <v>0</v>
      </c>
      <c r="N16" s="71">
        <f>SUM(N15:N15)</f>
        <v>0</v>
      </c>
      <c r="O16" s="74">
        <f>SUM(O15:O15)</f>
        <v>0</v>
      </c>
      <c r="R16" s="3"/>
      <c r="S16" s="3"/>
      <c r="U16" s="3"/>
      <c r="V16" s="3"/>
    </row>
    <row r="17" spans="1:22" ht="15">
      <c r="A17" s="179"/>
      <c r="B17" s="181" t="s">
        <v>11</v>
      </c>
      <c r="C17" s="182"/>
      <c r="D17" s="182"/>
      <c r="E17" s="182"/>
      <c r="F17" s="190"/>
      <c r="G17" s="58" t="s">
        <v>10</v>
      </c>
      <c r="H17" s="62">
        <v>11</v>
      </c>
      <c r="I17" s="46"/>
      <c r="J17" s="47" t="s">
        <v>8</v>
      </c>
      <c r="K17" s="65"/>
      <c r="L17" s="38">
        <v>0</v>
      </c>
      <c r="M17" s="36">
        <f>ROUND(L17*H17,2)</f>
        <v>0</v>
      </c>
      <c r="N17" s="36">
        <f>ROUND(M17*0.23,2)</f>
        <v>0</v>
      </c>
      <c r="O17" s="75">
        <f>M17+N17</f>
        <v>0</v>
      </c>
      <c r="R17" s="3"/>
      <c r="S17" s="3"/>
      <c r="U17" s="3"/>
      <c r="V17" s="3"/>
    </row>
    <row r="18" spans="1:22" ht="15">
      <c r="A18" s="179"/>
      <c r="B18" s="181" t="s">
        <v>53</v>
      </c>
      <c r="C18" s="182"/>
      <c r="D18" s="182"/>
      <c r="E18" s="182"/>
      <c r="F18" s="190"/>
      <c r="G18" s="58"/>
      <c r="H18" s="147">
        <v>55</v>
      </c>
      <c r="I18" s="48" t="s">
        <v>14</v>
      </c>
      <c r="J18" s="49">
        <v>12</v>
      </c>
      <c r="K18" s="66" t="s">
        <v>13</v>
      </c>
      <c r="L18" s="38">
        <v>0</v>
      </c>
      <c r="M18" s="36">
        <f>ROUND(L18*H18*J18,2)</f>
        <v>0</v>
      </c>
      <c r="N18" s="36">
        <f aca="true" t="shared" si="0" ref="N18:N24">ROUND(M18*0.23,2)</f>
        <v>0</v>
      </c>
      <c r="O18" s="75">
        <f aca="true" t="shared" si="1" ref="O18:O24">M18+N18</f>
        <v>0</v>
      </c>
      <c r="R18" s="3"/>
      <c r="S18" s="3"/>
      <c r="U18" s="3"/>
      <c r="V18" s="3"/>
    </row>
    <row r="19" spans="1:22" ht="15">
      <c r="A19" s="179"/>
      <c r="B19" s="181" t="s">
        <v>54</v>
      </c>
      <c r="C19" s="182"/>
      <c r="D19" s="182"/>
      <c r="E19" s="182"/>
      <c r="F19" s="190"/>
      <c r="G19" s="58"/>
      <c r="H19" s="147">
        <v>55</v>
      </c>
      <c r="I19" s="46" t="s">
        <v>14</v>
      </c>
      <c r="J19" s="49">
        <v>12</v>
      </c>
      <c r="K19" s="66" t="s">
        <v>13</v>
      </c>
      <c r="L19" s="38">
        <v>0</v>
      </c>
      <c r="M19" s="36">
        <f>ROUND(L19*H19*J19,2)</f>
        <v>0</v>
      </c>
      <c r="N19" s="36">
        <f t="shared" si="0"/>
        <v>0</v>
      </c>
      <c r="O19" s="75">
        <f t="shared" si="1"/>
        <v>0</v>
      </c>
      <c r="R19" s="3"/>
      <c r="S19" s="3"/>
      <c r="U19" s="3"/>
      <c r="V19" s="3"/>
    </row>
    <row r="20" spans="1:22" ht="15">
      <c r="A20" s="179"/>
      <c r="B20" s="181" t="s">
        <v>12</v>
      </c>
      <c r="C20" s="182"/>
      <c r="D20" s="182"/>
      <c r="E20" s="182"/>
      <c r="F20" s="190"/>
      <c r="G20" s="58"/>
      <c r="H20" s="67">
        <f>H15</f>
        <v>11</v>
      </c>
      <c r="I20" s="46"/>
      <c r="J20" s="47" t="s">
        <v>8</v>
      </c>
      <c r="K20" s="65"/>
      <c r="L20" s="38">
        <v>0</v>
      </c>
      <c r="M20" s="36">
        <f>ROUND(L20*H20,2)</f>
        <v>0</v>
      </c>
      <c r="N20" s="36">
        <f t="shared" si="0"/>
        <v>0</v>
      </c>
      <c r="O20" s="75">
        <f t="shared" si="1"/>
        <v>0</v>
      </c>
      <c r="R20" s="3"/>
      <c r="S20" s="3"/>
      <c r="V20" s="3"/>
    </row>
    <row r="21" spans="1:19" ht="15">
      <c r="A21" s="179"/>
      <c r="B21" s="181" t="s">
        <v>24</v>
      </c>
      <c r="C21" s="182"/>
      <c r="D21" s="182"/>
      <c r="E21" s="183"/>
      <c r="F21" s="57"/>
      <c r="G21" s="58"/>
      <c r="H21" s="68">
        <v>2</v>
      </c>
      <c r="I21" s="46" t="s">
        <v>14</v>
      </c>
      <c r="J21" s="49">
        <v>12</v>
      </c>
      <c r="K21" s="66" t="s">
        <v>13</v>
      </c>
      <c r="L21" s="38">
        <v>0</v>
      </c>
      <c r="M21" s="36">
        <f>ROUND(L21*H21*J21,2)</f>
        <v>0</v>
      </c>
      <c r="N21" s="36">
        <f t="shared" si="0"/>
        <v>0</v>
      </c>
      <c r="O21" s="75">
        <f t="shared" si="1"/>
        <v>0</v>
      </c>
      <c r="R21" s="3"/>
      <c r="S21" s="3"/>
    </row>
    <row r="22" spans="1:19" ht="15">
      <c r="A22" s="179"/>
      <c r="B22" s="181" t="s">
        <v>28</v>
      </c>
      <c r="C22" s="182"/>
      <c r="D22" s="182"/>
      <c r="E22" s="183"/>
      <c r="F22" s="57"/>
      <c r="G22" s="58"/>
      <c r="H22" s="79">
        <f>H15</f>
        <v>11</v>
      </c>
      <c r="I22" s="46"/>
      <c r="J22" s="42" t="s">
        <v>8</v>
      </c>
      <c r="K22" s="66"/>
      <c r="L22" s="38">
        <v>0</v>
      </c>
      <c r="M22" s="36">
        <f>ROUND(L22*H22,2)</f>
        <v>0</v>
      </c>
      <c r="N22" s="36">
        <f t="shared" si="0"/>
        <v>0</v>
      </c>
      <c r="O22" s="75">
        <f t="shared" si="1"/>
        <v>0</v>
      </c>
      <c r="R22" s="3"/>
      <c r="S22" s="3"/>
    </row>
    <row r="23" spans="1:19" ht="15">
      <c r="A23" s="179"/>
      <c r="B23" s="181" t="s">
        <v>29</v>
      </c>
      <c r="C23" s="182"/>
      <c r="D23" s="182"/>
      <c r="E23" s="183"/>
      <c r="F23" s="57"/>
      <c r="G23" s="58"/>
      <c r="H23" s="79">
        <f>H15</f>
        <v>11</v>
      </c>
      <c r="I23" s="46"/>
      <c r="J23" s="42" t="s">
        <v>8</v>
      </c>
      <c r="K23" s="66"/>
      <c r="L23" s="38">
        <v>0</v>
      </c>
      <c r="M23" s="36">
        <f>ROUND(L23*H23,2)</f>
        <v>0</v>
      </c>
      <c r="N23" s="36">
        <f t="shared" si="0"/>
        <v>0</v>
      </c>
      <c r="O23" s="75">
        <f t="shared" si="1"/>
        <v>0</v>
      </c>
      <c r="R23" s="3"/>
      <c r="S23" s="3"/>
    </row>
    <row r="24" spans="1:19" ht="15">
      <c r="A24" s="179"/>
      <c r="B24" s="181" t="s">
        <v>49</v>
      </c>
      <c r="C24" s="182"/>
      <c r="D24" s="182"/>
      <c r="E24" s="183"/>
      <c r="F24" s="57"/>
      <c r="G24" s="58"/>
      <c r="H24" s="79">
        <v>6</v>
      </c>
      <c r="I24" s="46"/>
      <c r="J24" s="42" t="s">
        <v>8</v>
      </c>
      <c r="K24" s="66"/>
      <c r="L24" s="38">
        <v>0</v>
      </c>
      <c r="M24" s="36">
        <f>ROUND(L24*H24,2)</f>
        <v>0</v>
      </c>
      <c r="N24" s="36">
        <f t="shared" si="0"/>
        <v>0</v>
      </c>
      <c r="O24" s="75">
        <f t="shared" si="1"/>
        <v>0</v>
      </c>
      <c r="R24" s="3"/>
      <c r="S24" s="3"/>
    </row>
    <row r="25" spans="1:19" ht="15">
      <c r="A25" s="179"/>
      <c r="B25" s="184" t="s">
        <v>50</v>
      </c>
      <c r="C25" s="185"/>
      <c r="D25" s="185"/>
      <c r="E25" s="185"/>
      <c r="F25" s="186"/>
      <c r="G25" s="59"/>
      <c r="H25" s="69" t="s">
        <v>7</v>
      </c>
      <c r="I25" s="50"/>
      <c r="J25" s="84"/>
      <c r="K25" s="70"/>
      <c r="L25" s="81"/>
      <c r="M25" s="72">
        <f>SUM(M17:M24)</f>
        <v>0</v>
      </c>
      <c r="N25" s="72">
        <f>SUM(N17:N24)</f>
        <v>0</v>
      </c>
      <c r="O25" s="76">
        <f>SUM(O17:O24)</f>
        <v>0</v>
      </c>
      <c r="R25" s="3"/>
      <c r="S25" s="3"/>
    </row>
    <row r="26" spans="1:19" ht="15" customHeight="1" thickBot="1">
      <c r="A26" s="179"/>
      <c r="B26" s="192" t="s">
        <v>6</v>
      </c>
      <c r="C26" s="193"/>
      <c r="D26" s="193"/>
      <c r="E26" s="193"/>
      <c r="F26" s="194"/>
      <c r="G26" s="86"/>
      <c r="H26" s="87"/>
      <c r="I26" s="88"/>
      <c r="J26" s="89"/>
      <c r="K26" s="90"/>
      <c r="L26" s="82"/>
      <c r="M26" s="91">
        <f>M16+M25</f>
        <v>0</v>
      </c>
      <c r="N26" s="91">
        <f>N16+N25</f>
        <v>0</v>
      </c>
      <c r="O26" s="92">
        <f>O16+O25</f>
        <v>0</v>
      </c>
      <c r="R26" s="3"/>
      <c r="S26" s="3"/>
    </row>
    <row r="27" spans="1:19" s="93" customFormat="1" ht="15" customHeight="1">
      <c r="A27" s="178" t="s">
        <v>45</v>
      </c>
      <c r="B27" s="207" t="s">
        <v>9</v>
      </c>
      <c r="C27" s="208"/>
      <c r="D27" s="208"/>
      <c r="E27" s="208"/>
      <c r="F27" s="209"/>
      <c r="G27" s="21" t="s">
        <v>10</v>
      </c>
      <c r="H27" s="60">
        <v>565</v>
      </c>
      <c r="I27" s="52"/>
      <c r="J27" s="53" t="s">
        <v>8</v>
      </c>
      <c r="K27" s="61"/>
      <c r="L27" s="12">
        <v>0</v>
      </c>
      <c r="M27" s="22">
        <f>ROUND(L27*H27,2)</f>
        <v>0</v>
      </c>
      <c r="N27" s="22">
        <f>ROUND(M27*0.23,2)</f>
        <v>0</v>
      </c>
      <c r="O27" s="73">
        <f>M27+N27</f>
        <v>0</v>
      </c>
      <c r="R27" s="94"/>
      <c r="S27" s="94"/>
    </row>
    <row r="28" spans="1:19" s="93" customFormat="1" ht="15" customHeight="1">
      <c r="A28" s="179"/>
      <c r="B28" s="184" t="s">
        <v>25</v>
      </c>
      <c r="C28" s="185"/>
      <c r="D28" s="185"/>
      <c r="E28" s="185"/>
      <c r="F28" s="186"/>
      <c r="G28" s="83"/>
      <c r="H28" s="63"/>
      <c r="I28" s="43"/>
      <c r="J28" s="44"/>
      <c r="K28" s="64"/>
      <c r="L28" s="80"/>
      <c r="M28" s="71">
        <f>SUM(M27:M27)</f>
        <v>0</v>
      </c>
      <c r="N28" s="71">
        <f>SUM(N27:N27)</f>
        <v>0</v>
      </c>
      <c r="O28" s="74">
        <f>SUM(O27:O27)</f>
        <v>0</v>
      </c>
      <c r="R28" s="94"/>
      <c r="S28" s="94"/>
    </row>
    <row r="29" spans="1:19" s="93" customFormat="1" ht="15">
      <c r="A29" s="179"/>
      <c r="B29" s="181" t="s">
        <v>11</v>
      </c>
      <c r="C29" s="182"/>
      <c r="D29" s="182"/>
      <c r="E29" s="182"/>
      <c r="F29" s="190"/>
      <c r="G29" s="58" t="s">
        <v>10</v>
      </c>
      <c r="H29" s="62">
        <f>H27</f>
        <v>565</v>
      </c>
      <c r="I29" s="46"/>
      <c r="J29" s="47" t="s">
        <v>8</v>
      </c>
      <c r="K29" s="65"/>
      <c r="L29" s="38">
        <v>0</v>
      </c>
      <c r="M29" s="36">
        <f>ROUND(L29*H29,2)</f>
        <v>0</v>
      </c>
      <c r="N29" s="36">
        <f>ROUND(M29*0.23,2)</f>
        <v>0</v>
      </c>
      <c r="O29" s="75">
        <f>M29+N29</f>
        <v>0</v>
      </c>
      <c r="R29" s="94"/>
      <c r="S29" s="94"/>
    </row>
    <row r="30" spans="1:15" s="95" customFormat="1" ht="13.5" customHeight="1">
      <c r="A30" s="179"/>
      <c r="B30" s="181" t="s">
        <v>53</v>
      </c>
      <c r="C30" s="182"/>
      <c r="D30" s="182"/>
      <c r="E30" s="182"/>
      <c r="F30" s="190"/>
      <c r="G30" s="58"/>
      <c r="H30" s="147">
        <v>355</v>
      </c>
      <c r="I30" s="48" t="s">
        <v>14</v>
      </c>
      <c r="J30" s="49">
        <v>12</v>
      </c>
      <c r="K30" s="66" t="s">
        <v>13</v>
      </c>
      <c r="L30" s="38">
        <v>0</v>
      </c>
      <c r="M30" s="36">
        <f>ROUND(L30*H30*J30,2)</f>
        <v>0</v>
      </c>
      <c r="N30" s="36">
        <f aca="true" t="shared" si="2" ref="N30:N36">ROUND(M30*0.23,2)</f>
        <v>0</v>
      </c>
      <c r="O30" s="75">
        <f aca="true" t="shared" si="3" ref="O30:O36">M30+N30</f>
        <v>0</v>
      </c>
    </row>
    <row r="31" spans="1:15" s="93" customFormat="1" ht="15.75" customHeight="1">
      <c r="A31" s="179"/>
      <c r="B31" s="181" t="s">
        <v>54</v>
      </c>
      <c r="C31" s="182"/>
      <c r="D31" s="182"/>
      <c r="E31" s="182"/>
      <c r="F31" s="190"/>
      <c r="G31" s="58"/>
      <c r="H31" s="147">
        <v>355</v>
      </c>
      <c r="I31" s="46" t="s">
        <v>14</v>
      </c>
      <c r="J31" s="49">
        <v>12</v>
      </c>
      <c r="K31" s="66" t="s">
        <v>13</v>
      </c>
      <c r="L31" s="38">
        <v>0</v>
      </c>
      <c r="M31" s="36">
        <f>ROUND(L31*H31*J31,2)</f>
        <v>0</v>
      </c>
      <c r="N31" s="36">
        <f t="shared" si="2"/>
        <v>0</v>
      </c>
      <c r="O31" s="75">
        <f t="shared" si="3"/>
        <v>0</v>
      </c>
    </row>
    <row r="32" spans="1:15" s="93" customFormat="1" ht="15">
      <c r="A32" s="179"/>
      <c r="B32" s="181" t="s">
        <v>12</v>
      </c>
      <c r="C32" s="182"/>
      <c r="D32" s="182"/>
      <c r="E32" s="182"/>
      <c r="F32" s="190"/>
      <c r="G32" s="58"/>
      <c r="H32" s="67">
        <f>H27</f>
        <v>565</v>
      </c>
      <c r="I32" s="46"/>
      <c r="J32" s="47" t="s">
        <v>8</v>
      </c>
      <c r="K32" s="65"/>
      <c r="L32" s="38">
        <v>0</v>
      </c>
      <c r="M32" s="36">
        <f>ROUND(L32*H32,2)</f>
        <v>0</v>
      </c>
      <c r="N32" s="36">
        <f t="shared" si="2"/>
        <v>0</v>
      </c>
      <c r="O32" s="75">
        <f t="shared" si="3"/>
        <v>0</v>
      </c>
    </row>
    <row r="33" spans="1:15" s="93" customFormat="1" ht="15">
      <c r="A33" s="179"/>
      <c r="B33" s="181" t="s">
        <v>24</v>
      </c>
      <c r="C33" s="182"/>
      <c r="D33" s="182"/>
      <c r="E33" s="183"/>
      <c r="F33" s="57"/>
      <c r="G33" s="58"/>
      <c r="H33" s="68">
        <v>4</v>
      </c>
      <c r="I33" s="46" t="s">
        <v>14</v>
      </c>
      <c r="J33" s="49">
        <v>12</v>
      </c>
      <c r="K33" s="66" t="s">
        <v>13</v>
      </c>
      <c r="L33" s="38">
        <v>0</v>
      </c>
      <c r="M33" s="36">
        <f>ROUND(L33*H33*J33,2)</f>
        <v>0</v>
      </c>
      <c r="N33" s="36">
        <f t="shared" si="2"/>
        <v>0</v>
      </c>
      <c r="O33" s="75">
        <f t="shared" si="3"/>
        <v>0</v>
      </c>
    </row>
    <row r="34" spans="1:17" s="93" customFormat="1" ht="15" customHeight="1">
      <c r="A34" s="179"/>
      <c r="B34" s="181" t="s">
        <v>28</v>
      </c>
      <c r="C34" s="182"/>
      <c r="D34" s="182"/>
      <c r="E34" s="183"/>
      <c r="F34" s="57"/>
      <c r="G34" s="58"/>
      <c r="H34" s="79">
        <f>H27</f>
        <v>565</v>
      </c>
      <c r="I34" s="46"/>
      <c r="J34" s="42" t="s">
        <v>8</v>
      </c>
      <c r="K34" s="66"/>
      <c r="L34" s="38">
        <v>0</v>
      </c>
      <c r="M34" s="36">
        <f>ROUND(L34*H34,2)</f>
        <v>0</v>
      </c>
      <c r="N34" s="36">
        <f t="shared" si="2"/>
        <v>0</v>
      </c>
      <c r="O34" s="75">
        <f t="shared" si="3"/>
        <v>0</v>
      </c>
      <c r="P34" s="94"/>
      <c r="Q34" s="94"/>
    </row>
    <row r="35" spans="1:17" s="93" customFormat="1" ht="15" customHeight="1">
      <c r="A35" s="179"/>
      <c r="B35" s="181" t="s">
        <v>29</v>
      </c>
      <c r="C35" s="182"/>
      <c r="D35" s="182"/>
      <c r="E35" s="183"/>
      <c r="F35" s="57"/>
      <c r="G35" s="58"/>
      <c r="H35" s="79">
        <f>H27</f>
        <v>565</v>
      </c>
      <c r="I35" s="46"/>
      <c r="J35" s="42" t="s">
        <v>8</v>
      </c>
      <c r="K35" s="66"/>
      <c r="L35" s="38">
        <v>0</v>
      </c>
      <c r="M35" s="36">
        <f>ROUND(L35*H35,2)</f>
        <v>0</v>
      </c>
      <c r="N35" s="36">
        <f t="shared" si="2"/>
        <v>0</v>
      </c>
      <c r="O35" s="75">
        <f t="shared" si="3"/>
        <v>0</v>
      </c>
      <c r="P35" s="94"/>
      <c r="Q35" s="94"/>
    </row>
    <row r="36" spans="1:17" s="93" customFormat="1" ht="15" customHeight="1">
      <c r="A36" s="179"/>
      <c r="B36" s="181" t="s">
        <v>49</v>
      </c>
      <c r="C36" s="182"/>
      <c r="D36" s="182"/>
      <c r="E36" s="183"/>
      <c r="F36" s="57"/>
      <c r="G36" s="58"/>
      <c r="H36" s="79">
        <v>283</v>
      </c>
      <c r="I36" s="46"/>
      <c r="J36" s="42" t="s">
        <v>8</v>
      </c>
      <c r="K36" s="66"/>
      <c r="L36" s="38">
        <v>0</v>
      </c>
      <c r="M36" s="36">
        <f>ROUND(L36*H36,2)</f>
        <v>0</v>
      </c>
      <c r="N36" s="36">
        <f t="shared" si="2"/>
        <v>0</v>
      </c>
      <c r="O36" s="75">
        <f t="shared" si="3"/>
        <v>0</v>
      </c>
      <c r="P36" s="94"/>
      <c r="Q36" s="94"/>
    </row>
    <row r="37" spans="1:17" s="93" customFormat="1" ht="15" customHeight="1">
      <c r="A37" s="179"/>
      <c r="B37" s="184" t="s">
        <v>50</v>
      </c>
      <c r="C37" s="185"/>
      <c r="D37" s="185"/>
      <c r="E37" s="185"/>
      <c r="F37" s="186"/>
      <c r="G37" s="59"/>
      <c r="H37" s="69" t="s">
        <v>7</v>
      </c>
      <c r="I37" s="50"/>
      <c r="J37" s="84"/>
      <c r="K37" s="70"/>
      <c r="L37" s="81"/>
      <c r="M37" s="72">
        <f>SUM(M29:M36)</f>
        <v>0</v>
      </c>
      <c r="N37" s="72">
        <f>SUM(N29:N36)</f>
        <v>0</v>
      </c>
      <c r="O37" s="76">
        <f>SUM(O29:O36)</f>
        <v>0</v>
      </c>
      <c r="P37" s="94"/>
      <c r="Q37" s="94"/>
    </row>
    <row r="38" spans="1:17" s="93" customFormat="1" ht="15" customHeight="1" thickBot="1">
      <c r="A38" s="180"/>
      <c r="B38" s="187" t="s">
        <v>6</v>
      </c>
      <c r="C38" s="188"/>
      <c r="D38" s="188"/>
      <c r="E38" s="188"/>
      <c r="F38" s="189"/>
      <c r="G38" s="168"/>
      <c r="H38" s="169"/>
      <c r="I38" s="170"/>
      <c r="J38" s="171"/>
      <c r="K38" s="172"/>
      <c r="L38" s="173"/>
      <c r="M38" s="174">
        <f>M28+M37</f>
        <v>0</v>
      </c>
      <c r="N38" s="174">
        <f>N28+N37</f>
        <v>0</v>
      </c>
      <c r="O38" s="175">
        <f>O28+O37</f>
        <v>0</v>
      </c>
      <c r="P38" s="94"/>
      <c r="Q38" s="94"/>
    </row>
    <row r="39" spans="1:17" s="4" customFormat="1" ht="15" customHeight="1" thickBot="1">
      <c r="A39" s="134"/>
      <c r="B39" s="134"/>
      <c r="G39" s="135"/>
      <c r="H39" s="136"/>
      <c r="I39" s="136"/>
      <c r="J39" s="137"/>
      <c r="K39" s="136"/>
      <c r="L39" s="136"/>
      <c r="M39" s="138"/>
      <c r="N39" s="138"/>
      <c r="O39" s="138"/>
      <c r="P39" s="7"/>
      <c r="Q39" s="7"/>
    </row>
    <row r="40" spans="1:17" s="4" customFormat="1" ht="30" customHeight="1">
      <c r="A40" s="85"/>
      <c r="B40" s="85"/>
      <c r="C40" s="85"/>
      <c r="D40" s="85"/>
      <c r="E40" s="85"/>
      <c r="F40" s="85"/>
      <c r="G40" s="25"/>
      <c r="H40" s="26"/>
      <c r="I40" s="26"/>
      <c r="J40" s="37"/>
      <c r="K40" s="26"/>
      <c r="L40" s="139"/>
      <c r="M40" s="140" t="s">
        <v>26</v>
      </c>
      <c r="N40" s="177" t="s">
        <v>59</v>
      </c>
      <c r="O40" s="141" t="s">
        <v>4</v>
      </c>
      <c r="P40" s="7"/>
      <c r="Q40" s="7"/>
    </row>
    <row r="41" spans="1:17" s="4" customFormat="1" ht="15" customHeight="1">
      <c r="A41" s="96"/>
      <c r="B41" s="96"/>
      <c r="C41" s="96"/>
      <c r="D41" s="96"/>
      <c r="E41" s="96"/>
      <c r="F41" s="96"/>
      <c r="G41" s="25"/>
      <c r="H41" s="26"/>
      <c r="I41" s="26"/>
      <c r="J41" s="37"/>
      <c r="K41" s="26"/>
      <c r="L41" s="145" t="s">
        <v>47</v>
      </c>
      <c r="M41" s="159">
        <f>M26</f>
        <v>0</v>
      </c>
      <c r="N41" s="160">
        <f>N26</f>
        <v>0</v>
      </c>
      <c r="O41" s="161">
        <f>O26</f>
        <v>0</v>
      </c>
      <c r="P41" s="7"/>
      <c r="Q41" s="7"/>
    </row>
    <row r="42" spans="1:17" s="4" customFormat="1" ht="15" customHeight="1">
      <c r="A42" s="85"/>
      <c r="B42" s="85"/>
      <c r="C42" s="85"/>
      <c r="D42" s="85"/>
      <c r="E42" s="85"/>
      <c r="F42" s="85"/>
      <c r="G42" s="25"/>
      <c r="H42" s="26"/>
      <c r="I42" s="26"/>
      <c r="J42" s="37"/>
      <c r="K42" s="26"/>
      <c r="L42" s="77" t="s">
        <v>30</v>
      </c>
      <c r="M42" s="45">
        <f>M38</f>
        <v>0</v>
      </c>
      <c r="N42" s="45">
        <f>N38</f>
        <v>0</v>
      </c>
      <c r="O42" s="54">
        <f>O38</f>
        <v>0</v>
      </c>
      <c r="P42" s="7"/>
      <c r="Q42" s="7"/>
    </row>
    <row r="43" spans="1:17" s="4" customFormat="1" ht="15" customHeight="1" thickBot="1">
      <c r="A43" s="23"/>
      <c r="B43" s="23"/>
      <c r="C43" s="23"/>
      <c r="D43" s="23"/>
      <c r="E43" s="23"/>
      <c r="F43" s="23"/>
      <c r="G43" s="25"/>
      <c r="H43" s="26"/>
      <c r="I43" s="26"/>
      <c r="J43" s="37"/>
      <c r="K43" s="26"/>
      <c r="L43" s="78" t="s">
        <v>15</v>
      </c>
      <c r="M43" s="55">
        <f>SUM(M41:M42)</f>
        <v>0</v>
      </c>
      <c r="N43" s="55">
        <f>SUM(N41:N42)</f>
        <v>0</v>
      </c>
      <c r="O43" s="56">
        <f>SUM(O41:O42)</f>
        <v>0</v>
      </c>
      <c r="P43" s="7"/>
      <c r="Q43" s="7"/>
    </row>
    <row r="44" spans="1:17" s="4" customFormat="1" ht="15" customHeight="1">
      <c r="A44" s="23"/>
      <c r="B44" s="23"/>
      <c r="C44" s="23"/>
      <c r="D44" s="23"/>
      <c r="E44" s="23"/>
      <c r="F44" s="23"/>
      <c r="G44" s="25"/>
      <c r="H44" s="26"/>
      <c r="I44" s="26"/>
      <c r="J44" s="37"/>
      <c r="K44" s="26"/>
      <c r="L44" s="26"/>
      <c r="M44" s="27"/>
      <c r="N44" s="27"/>
      <c r="O44" s="27"/>
      <c r="P44" s="7"/>
      <c r="Q44" s="7"/>
    </row>
    <row r="45" spans="1:17" s="4" customFormat="1" ht="15" customHeight="1">
      <c r="A45" s="23"/>
      <c r="B45" s="23"/>
      <c r="C45" s="23"/>
      <c r="D45" s="23"/>
      <c r="E45" s="23"/>
      <c r="F45" s="23"/>
      <c r="G45" s="25"/>
      <c r="H45" s="26"/>
      <c r="I45" s="26"/>
      <c r="J45" s="37"/>
      <c r="K45" s="26"/>
      <c r="L45" s="26"/>
      <c r="M45" s="27"/>
      <c r="N45" s="27"/>
      <c r="O45" s="27"/>
      <c r="P45" s="7"/>
      <c r="Q45" s="7"/>
    </row>
    <row r="46" spans="1:17" s="4" customFormat="1" ht="15" customHeight="1">
      <c r="A46" s="23"/>
      <c r="B46" s="23"/>
      <c r="C46" s="23"/>
      <c r="D46" s="23"/>
      <c r="E46" s="23"/>
      <c r="F46" s="23"/>
      <c r="G46" s="25"/>
      <c r="H46" s="26"/>
      <c r="I46" s="26"/>
      <c r="J46" s="37"/>
      <c r="K46" s="26"/>
      <c r="L46" s="26"/>
      <c r="M46" s="27"/>
      <c r="N46" s="27"/>
      <c r="O46" s="27"/>
      <c r="P46" s="7"/>
      <c r="Q46" s="7"/>
    </row>
    <row r="47" spans="1:17" s="4" customFormat="1" ht="15" customHeight="1">
      <c r="A47" s="23"/>
      <c r="B47" s="23"/>
      <c r="C47" s="23"/>
      <c r="D47" s="23"/>
      <c r="E47" s="23"/>
      <c r="F47" s="23"/>
      <c r="G47" s="25"/>
      <c r="H47" s="26"/>
      <c r="I47" s="26"/>
      <c r="J47" s="37"/>
      <c r="K47" s="26"/>
      <c r="L47" s="26"/>
      <c r="M47" s="27"/>
      <c r="N47" s="27"/>
      <c r="O47" s="27"/>
      <c r="P47" s="7"/>
      <c r="Q47" s="7"/>
    </row>
    <row r="48" spans="1:17" s="4" customFormat="1" ht="15" customHeight="1">
      <c r="A48" s="40"/>
      <c r="B48" s="23"/>
      <c r="C48" s="24"/>
      <c r="D48" s="24"/>
      <c r="E48" s="24"/>
      <c r="F48" s="24"/>
      <c r="G48" s="25"/>
      <c r="H48" s="26"/>
      <c r="I48" s="26"/>
      <c r="J48" s="26"/>
      <c r="K48" s="27"/>
      <c r="L48" s="27"/>
      <c r="M48" s="27"/>
      <c r="N48" s="24"/>
      <c r="O48" s="24"/>
      <c r="P48" s="7"/>
      <c r="Q48" s="7"/>
    </row>
    <row r="49" spans="1:17" s="10" customFormat="1" ht="15" customHeight="1">
      <c r="A49" s="23"/>
      <c r="B49" s="210" t="s">
        <v>17</v>
      </c>
      <c r="C49" s="210"/>
      <c r="D49" s="210"/>
      <c r="E49" s="28"/>
      <c r="F49" s="28"/>
      <c r="G49" s="25"/>
      <c r="H49" s="26"/>
      <c r="I49" s="28"/>
      <c r="J49" s="28"/>
      <c r="K49" s="28"/>
      <c r="L49" s="210" t="s">
        <v>22</v>
      </c>
      <c r="M49" s="210"/>
      <c r="N49" s="210"/>
      <c r="O49" s="39"/>
      <c r="Q49" s="11"/>
    </row>
    <row r="50" spans="1:17" s="8" customFormat="1" ht="15" customHeight="1">
      <c r="A50" s="29"/>
      <c r="B50" s="29"/>
      <c r="C50" s="30" t="s">
        <v>18</v>
      </c>
      <c r="D50" s="31"/>
      <c r="E50" s="31"/>
      <c r="F50" s="31"/>
      <c r="G50" s="32"/>
      <c r="H50" s="33"/>
      <c r="I50" s="31"/>
      <c r="J50" s="31"/>
      <c r="K50" s="31"/>
      <c r="L50" s="33"/>
      <c r="M50" s="30" t="s">
        <v>19</v>
      </c>
      <c r="N50" s="31"/>
      <c r="O50" s="19"/>
      <c r="Q50" s="9"/>
    </row>
    <row r="51" spans="1:15" ht="15">
      <c r="A51" s="15"/>
      <c r="B51" s="15"/>
      <c r="C51" s="15"/>
      <c r="D51" s="15"/>
      <c r="E51" s="15"/>
      <c r="F51" s="15"/>
      <c r="G51" s="15"/>
      <c r="H51" s="15"/>
      <c r="I51" s="34"/>
      <c r="J51" s="35"/>
      <c r="K51" s="35"/>
      <c r="L51" s="15"/>
      <c r="M51" s="15"/>
      <c r="N51" s="15"/>
      <c r="O51" s="15"/>
    </row>
  </sheetData>
  <sheetProtection/>
  <mergeCells count="36">
    <mergeCell ref="M2:O2"/>
    <mergeCell ref="A9:C9"/>
    <mergeCell ref="A10:C10"/>
    <mergeCell ref="B19:F19"/>
    <mergeCell ref="L49:N49"/>
    <mergeCell ref="B27:F27"/>
    <mergeCell ref="B28:F28"/>
    <mergeCell ref="B23:E23"/>
    <mergeCell ref="B35:E35"/>
    <mergeCell ref="B24:E24"/>
    <mergeCell ref="B49:D49"/>
    <mergeCell ref="B29:F29"/>
    <mergeCell ref="B30:F30"/>
    <mergeCell ref="B31:F31"/>
    <mergeCell ref="B32:F32"/>
    <mergeCell ref="B21:E21"/>
    <mergeCell ref="D11:K11"/>
    <mergeCell ref="A13:A14"/>
    <mergeCell ref="B26:F26"/>
    <mergeCell ref="A15:A26"/>
    <mergeCell ref="B18:F18"/>
    <mergeCell ref="B13:F14"/>
    <mergeCell ref="G13:G14"/>
    <mergeCell ref="H13:K14"/>
    <mergeCell ref="B15:F15"/>
    <mergeCell ref="B20:F20"/>
    <mergeCell ref="A27:A38"/>
    <mergeCell ref="B33:E33"/>
    <mergeCell ref="B34:E34"/>
    <mergeCell ref="B37:F37"/>
    <mergeCell ref="B38:F38"/>
    <mergeCell ref="B16:F16"/>
    <mergeCell ref="B17:F17"/>
    <mergeCell ref="B25:F25"/>
    <mergeCell ref="B36:E36"/>
    <mergeCell ref="B22:E22"/>
  </mergeCells>
  <printOptions/>
  <pageMargins left="0.7" right="0.7" top="0.75" bottom="0.75" header="0.3" footer="0.3"/>
  <pageSetup fitToHeight="0" fitToWidth="1" horizontalDpi="600" verticalDpi="600" orientation="portrait" paperSize="9" scale="6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1">
      <selection activeCell="M2" sqref="M2:O2"/>
    </sheetView>
  </sheetViews>
  <sheetFormatPr defaultColWidth="8.796875" defaultRowHeight="14.25"/>
  <cols>
    <col min="1" max="5" width="10.59765625" style="0" customWidth="1"/>
    <col min="6" max="6" width="4.8984375" style="0" hidden="1" customWidth="1"/>
    <col min="7" max="7" width="11.09765625" style="0" customWidth="1"/>
    <col min="8" max="8" width="8.59765625" style="0" customWidth="1"/>
    <col min="9" max="9" width="3.59765625" style="0" customWidth="1"/>
    <col min="10" max="15" width="8.59765625" style="0" customWidth="1"/>
  </cols>
  <sheetData>
    <row r="2" spans="1:16" ht="15.75">
      <c r="A2" s="1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11" t="s">
        <v>61</v>
      </c>
      <c r="N2" s="211"/>
      <c r="O2" s="211"/>
      <c r="P2" s="2"/>
    </row>
    <row r="3" spans="1:16" ht="15.75">
      <c r="A3" s="16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66"/>
      <c r="L3" s="166"/>
      <c r="M3" s="166"/>
      <c r="N3" s="20"/>
      <c r="O3" s="20"/>
      <c r="P3" s="2"/>
    </row>
    <row r="4" spans="1:16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66"/>
      <c r="L4" s="166"/>
      <c r="M4" s="166"/>
      <c r="N4" s="20"/>
      <c r="O4" s="20"/>
      <c r="P4" s="2"/>
    </row>
    <row r="5" spans="1:16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66"/>
      <c r="L5" s="166"/>
      <c r="M5" s="166"/>
      <c r="N5" s="20"/>
      <c r="O5" s="20"/>
      <c r="P5" s="2"/>
    </row>
    <row r="6" spans="1:16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66"/>
      <c r="L6" s="166"/>
      <c r="M6" s="166"/>
      <c r="N6" s="20"/>
      <c r="O6" s="20"/>
      <c r="P6" s="2"/>
    </row>
    <row r="7" spans="1:16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66"/>
      <c r="L7" s="166"/>
      <c r="M7" s="166"/>
      <c r="N7" s="20"/>
      <c r="O7" s="20"/>
      <c r="P7" s="2"/>
    </row>
    <row r="8" spans="1:16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66"/>
      <c r="L8" s="166"/>
      <c r="M8" s="166"/>
      <c r="N8" s="20"/>
      <c r="O8" s="20"/>
      <c r="P8" s="2"/>
    </row>
    <row r="9" spans="1:16" ht="15.75" customHeight="1">
      <c r="A9" s="210" t="s">
        <v>16</v>
      </c>
      <c r="B9" s="210"/>
      <c r="C9" s="210"/>
      <c r="D9" s="165"/>
      <c r="E9" s="13"/>
      <c r="F9" s="13"/>
      <c r="G9" s="13"/>
      <c r="H9" s="13"/>
      <c r="I9" s="13"/>
      <c r="J9" s="13"/>
      <c r="K9" s="166"/>
      <c r="L9" s="166"/>
      <c r="M9" s="166"/>
      <c r="N9" s="20"/>
      <c r="O9" s="20"/>
      <c r="P9" s="2"/>
    </row>
    <row r="10" spans="1:16" ht="33.75" customHeight="1">
      <c r="A10" s="212" t="s">
        <v>21</v>
      </c>
      <c r="B10" s="212"/>
      <c r="C10" s="212"/>
      <c r="D10" s="19"/>
      <c r="E10" s="13"/>
      <c r="F10" s="13"/>
      <c r="G10" s="13"/>
      <c r="H10" s="13"/>
      <c r="I10" s="13"/>
      <c r="J10" s="13"/>
      <c r="K10" s="166"/>
      <c r="L10" s="166"/>
      <c r="M10" s="166"/>
      <c r="N10" s="20"/>
      <c r="O10" s="20"/>
      <c r="P10" s="2"/>
    </row>
    <row r="11" spans="1:16" ht="18.75" customHeight="1">
      <c r="A11" s="13"/>
      <c r="B11" s="13"/>
      <c r="C11" s="13"/>
      <c r="D11" s="191" t="s">
        <v>23</v>
      </c>
      <c r="E11" s="191"/>
      <c r="F11" s="191"/>
      <c r="G11" s="191"/>
      <c r="H11" s="191"/>
      <c r="I11" s="191"/>
      <c r="J11" s="191"/>
      <c r="K11" s="191"/>
      <c r="L11" s="13"/>
      <c r="M11" s="166"/>
      <c r="N11" s="166"/>
      <c r="O11" s="166"/>
      <c r="P11" s="2"/>
    </row>
    <row r="12" spans="1:16" ht="15.75" thickBot="1">
      <c r="A12" s="15"/>
      <c r="B12" s="15"/>
      <c r="C12" s="15"/>
      <c r="D12" s="15"/>
      <c r="E12" s="15"/>
      <c r="F12" s="15"/>
      <c r="G12" s="15"/>
      <c r="H12" s="15"/>
      <c r="I12" s="34"/>
      <c r="J12" s="35"/>
      <c r="K12" s="35"/>
      <c r="L12" s="15"/>
      <c r="M12" s="15"/>
      <c r="N12" s="15"/>
      <c r="O12" s="15"/>
      <c r="P12" s="1"/>
    </row>
    <row r="13" spans="1:16" ht="38.25">
      <c r="A13" s="178" t="s">
        <v>0</v>
      </c>
      <c r="B13" s="195" t="s">
        <v>1</v>
      </c>
      <c r="C13" s="196"/>
      <c r="D13" s="196"/>
      <c r="E13" s="196"/>
      <c r="F13" s="197"/>
      <c r="G13" s="178" t="s">
        <v>58</v>
      </c>
      <c r="H13" s="201" t="s">
        <v>2</v>
      </c>
      <c r="I13" s="202"/>
      <c r="J13" s="202"/>
      <c r="K13" s="203"/>
      <c r="L13" s="163" t="s">
        <v>3</v>
      </c>
      <c r="M13" s="163" t="s">
        <v>26</v>
      </c>
      <c r="N13" s="163" t="s">
        <v>27</v>
      </c>
      <c r="O13" s="163" t="s">
        <v>4</v>
      </c>
      <c r="P13" s="1"/>
    </row>
    <row r="14" spans="1:16" ht="15.75" thickBot="1">
      <c r="A14" s="179"/>
      <c r="B14" s="198"/>
      <c r="C14" s="199"/>
      <c r="D14" s="199"/>
      <c r="E14" s="199"/>
      <c r="F14" s="200"/>
      <c r="G14" s="179"/>
      <c r="H14" s="204"/>
      <c r="I14" s="205"/>
      <c r="J14" s="205"/>
      <c r="K14" s="206"/>
      <c r="L14" s="51" t="s">
        <v>5</v>
      </c>
      <c r="M14" s="51" t="s">
        <v>5</v>
      </c>
      <c r="N14" s="51" t="s">
        <v>5</v>
      </c>
      <c r="O14" s="51" t="s">
        <v>5</v>
      </c>
      <c r="P14" s="1"/>
    </row>
    <row r="15" spans="1:16" ht="25.5" customHeight="1">
      <c r="A15" s="178" t="s">
        <v>45</v>
      </c>
      <c r="B15" s="207" t="s">
        <v>9</v>
      </c>
      <c r="C15" s="208"/>
      <c r="D15" s="208"/>
      <c r="E15" s="208"/>
      <c r="F15" s="209"/>
      <c r="G15" s="21" t="s">
        <v>10</v>
      </c>
      <c r="H15" s="60">
        <v>65</v>
      </c>
      <c r="I15" s="52"/>
      <c r="J15" s="53" t="s">
        <v>8</v>
      </c>
      <c r="K15" s="61"/>
      <c r="L15" s="12">
        <v>0</v>
      </c>
      <c r="M15" s="22">
        <f>ROUND(L15*H15,2)</f>
        <v>0</v>
      </c>
      <c r="N15" s="22">
        <f>ROUND(M15*0.23,2)</f>
        <v>0</v>
      </c>
      <c r="O15" s="73">
        <f>M15+N15</f>
        <v>0</v>
      </c>
      <c r="P15" s="93"/>
    </row>
    <row r="16" spans="1:16" ht="15" customHeight="1">
      <c r="A16" s="179"/>
      <c r="B16" s="184" t="s">
        <v>25</v>
      </c>
      <c r="C16" s="185"/>
      <c r="D16" s="185"/>
      <c r="E16" s="185"/>
      <c r="F16" s="186"/>
      <c r="G16" s="83"/>
      <c r="H16" s="63"/>
      <c r="I16" s="43"/>
      <c r="J16" s="44"/>
      <c r="K16" s="64"/>
      <c r="L16" s="80"/>
      <c r="M16" s="71">
        <f>SUM(M15:M15)</f>
        <v>0</v>
      </c>
      <c r="N16" s="71">
        <f>SUM(N15:N15)</f>
        <v>0</v>
      </c>
      <c r="O16" s="74">
        <f>SUM(O15:O15)</f>
        <v>0</v>
      </c>
      <c r="P16" s="93"/>
    </row>
    <row r="17" spans="1:16" ht="22.5" customHeight="1">
      <c r="A17" s="179"/>
      <c r="B17" s="181" t="s">
        <v>11</v>
      </c>
      <c r="C17" s="182"/>
      <c r="D17" s="182"/>
      <c r="E17" s="182"/>
      <c r="F17" s="190"/>
      <c r="G17" s="58" t="s">
        <v>10</v>
      </c>
      <c r="H17" s="62">
        <f>H15</f>
        <v>65</v>
      </c>
      <c r="I17" s="46"/>
      <c r="J17" s="47" t="s">
        <v>8</v>
      </c>
      <c r="K17" s="65"/>
      <c r="L17" s="38">
        <v>0</v>
      </c>
      <c r="M17" s="36">
        <f>ROUND(L17*H17,2)</f>
        <v>0</v>
      </c>
      <c r="N17" s="36">
        <f>ROUND(M17*0.23,2)</f>
        <v>0</v>
      </c>
      <c r="O17" s="75">
        <f>M17+N17</f>
        <v>0</v>
      </c>
      <c r="P17" s="93"/>
    </row>
    <row r="18" spans="1:16" ht="14.25">
      <c r="A18" s="179"/>
      <c r="B18" s="181" t="s">
        <v>53</v>
      </c>
      <c r="C18" s="182"/>
      <c r="D18" s="182"/>
      <c r="E18" s="182"/>
      <c r="F18" s="190"/>
      <c r="G18" s="58"/>
      <c r="H18" s="147">
        <v>80</v>
      </c>
      <c r="I18" s="48" t="s">
        <v>14</v>
      </c>
      <c r="J18" s="49">
        <v>12</v>
      </c>
      <c r="K18" s="66" t="s">
        <v>13</v>
      </c>
      <c r="L18" s="38">
        <v>0</v>
      </c>
      <c r="M18" s="36">
        <f>ROUND(L18*H18*J18,2)</f>
        <v>0</v>
      </c>
      <c r="N18" s="36">
        <f aca="true" t="shared" si="0" ref="N18:N24">ROUND(M18*0.23,2)</f>
        <v>0</v>
      </c>
      <c r="O18" s="75">
        <f aca="true" t="shared" si="1" ref="O18:O24">M18+N18</f>
        <v>0</v>
      </c>
      <c r="P18" s="95"/>
    </row>
    <row r="19" spans="1:16" ht="15">
      <c r="A19" s="179"/>
      <c r="B19" s="181" t="s">
        <v>54</v>
      </c>
      <c r="C19" s="182"/>
      <c r="D19" s="182"/>
      <c r="E19" s="182"/>
      <c r="F19" s="190"/>
      <c r="G19" s="58"/>
      <c r="H19" s="147">
        <v>80</v>
      </c>
      <c r="I19" s="46" t="s">
        <v>14</v>
      </c>
      <c r="J19" s="49">
        <v>12</v>
      </c>
      <c r="K19" s="66" t="s">
        <v>13</v>
      </c>
      <c r="L19" s="38">
        <v>0</v>
      </c>
      <c r="M19" s="36">
        <f>ROUND(L19*H19*J19,2)</f>
        <v>0</v>
      </c>
      <c r="N19" s="36">
        <f t="shared" si="0"/>
        <v>0</v>
      </c>
      <c r="O19" s="75">
        <f t="shared" si="1"/>
        <v>0</v>
      </c>
      <c r="P19" s="93"/>
    </row>
    <row r="20" spans="1:16" ht="15">
      <c r="A20" s="179"/>
      <c r="B20" s="181" t="s">
        <v>12</v>
      </c>
      <c r="C20" s="182"/>
      <c r="D20" s="182"/>
      <c r="E20" s="182"/>
      <c r="F20" s="190"/>
      <c r="G20" s="58"/>
      <c r="H20" s="67">
        <f>H15</f>
        <v>65</v>
      </c>
      <c r="I20" s="46"/>
      <c r="J20" s="47" t="s">
        <v>8</v>
      </c>
      <c r="K20" s="65"/>
      <c r="L20" s="38">
        <v>0</v>
      </c>
      <c r="M20" s="36">
        <f>ROUND(L20*H20,2)</f>
        <v>0</v>
      </c>
      <c r="N20" s="36">
        <f t="shared" si="0"/>
        <v>0</v>
      </c>
      <c r="O20" s="75">
        <f t="shared" si="1"/>
        <v>0</v>
      </c>
      <c r="P20" s="93"/>
    </row>
    <row r="21" spans="1:16" ht="15">
      <c r="A21" s="179"/>
      <c r="B21" s="181" t="s">
        <v>24</v>
      </c>
      <c r="C21" s="182"/>
      <c r="D21" s="182"/>
      <c r="E21" s="183"/>
      <c r="F21" s="57"/>
      <c r="G21" s="58"/>
      <c r="H21" s="68">
        <v>1</v>
      </c>
      <c r="I21" s="46" t="s">
        <v>14</v>
      </c>
      <c r="J21" s="49">
        <v>12</v>
      </c>
      <c r="K21" s="66" t="s">
        <v>13</v>
      </c>
      <c r="L21" s="38">
        <v>0</v>
      </c>
      <c r="M21" s="36">
        <f>ROUND(L21*H21*J21,2)</f>
        <v>0</v>
      </c>
      <c r="N21" s="36">
        <f t="shared" si="0"/>
        <v>0</v>
      </c>
      <c r="O21" s="75">
        <f t="shared" si="1"/>
        <v>0</v>
      </c>
      <c r="P21" s="93"/>
    </row>
    <row r="22" spans="1:16" ht="15">
      <c r="A22" s="179"/>
      <c r="B22" s="181" t="s">
        <v>28</v>
      </c>
      <c r="C22" s="182"/>
      <c r="D22" s="182"/>
      <c r="E22" s="183"/>
      <c r="F22" s="57"/>
      <c r="G22" s="58"/>
      <c r="H22" s="79">
        <f>H15</f>
        <v>65</v>
      </c>
      <c r="I22" s="46"/>
      <c r="J22" s="42" t="s">
        <v>8</v>
      </c>
      <c r="K22" s="66"/>
      <c r="L22" s="38">
        <v>0</v>
      </c>
      <c r="M22" s="36">
        <f>ROUND(L22*H22,2)</f>
        <v>0</v>
      </c>
      <c r="N22" s="36">
        <f t="shared" si="0"/>
        <v>0</v>
      </c>
      <c r="O22" s="75">
        <f t="shared" si="1"/>
        <v>0</v>
      </c>
      <c r="P22" s="94"/>
    </row>
    <row r="23" spans="1:16" ht="15">
      <c r="A23" s="179"/>
      <c r="B23" s="181" t="s">
        <v>29</v>
      </c>
      <c r="C23" s="182"/>
      <c r="D23" s="182"/>
      <c r="E23" s="183"/>
      <c r="F23" s="57"/>
      <c r="G23" s="58"/>
      <c r="H23" s="79">
        <f>H15</f>
        <v>65</v>
      </c>
      <c r="I23" s="46"/>
      <c r="J23" s="42" t="s">
        <v>8</v>
      </c>
      <c r="K23" s="66"/>
      <c r="L23" s="38">
        <v>0</v>
      </c>
      <c r="M23" s="36">
        <f>ROUND(L23*H23,2)</f>
        <v>0</v>
      </c>
      <c r="N23" s="36">
        <f t="shared" si="0"/>
        <v>0</v>
      </c>
      <c r="O23" s="75">
        <f t="shared" si="1"/>
        <v>0</v>
      </c>
      <c r="P23" s="94"/>
    </row>
    <row r="24" spans="1:16" ht="15">
      <c r="A24" s="179"/>
      <c r="B24" s="181" t="s">
        <v>49</v>
      </c>
      <c r="C24" s="182"/>
      <c r="D24" s="182"/>
      <c r="E24" s="183"/>
      <c r="F24" s="57"/>
      <c r="G24" s="58"/>
      <c r="H24" s="79">
        <v>33</v>
      </c>
      <c r="I24" s="46"/>
      <c r="J24" s="42" t="s">
        <v>8</v>
      </c>
      <c r="K24" s="66"/>
      <c r="L24" s="38">
        <v>0</v>
      </c>
      <c r="M24" s="36">
        <f>ROUND(L24*H24,2)</f>
        <v>0</v>
      </c>
      <c r="N24" s="36">
        <f t="shared" si="0"/>
        <v>0</v>
      </c>
      <c r="O24" s="75">
        <f t="shared" si="1"/>
        <v>0</v>
      </c>
      <c r="P24" s="94"/>
    </row>
    <row r="25" spans="1:16" ht="15" customHeight="1">
      <c r="A25" s="179"/>
      <c r="B25" s="184" t="s">
        <v>50</v>
      </c>
      <c r="C25" s="185"/>
      <c r="D25" s="185"/>
      <c r="E25" s="185"/>
      <c r="F25" s="186"/>
      <c r="G25" s="59"/>
      <c r="H25" s="69" t="s">
        <v>7</v>
      </c>
      <c r="I25" s="50"/>
      <c r="J25" s="84"/>
      <c r="K25" s="70"/>
      <c r="L25" s="81"/>
      <c r="M25" s="72">
        <f>SUM(M17:M24)</f>
        <v>0</v>
      </c>
      <c r="N25" s="72">
        <f>SUM(N17:N24)</f>
        <v>0</v>
      </c>
      <c r="O25" s="76">
        <f>SUM(O17:O24)</f>
        <v>0</v>
      </c>
      <c r="P25" s="94"/>
    </row>
    <row r="26" spans="1:16" ht="15.75" customHeight="1" thickBot="1">
      <c r="A26" s="180"/>
      <c r="B26" s="187" t="s">
        <v>6</v>
      </c>
      <c r="C26" s="188"/>
      <c r="D26" s="188"/>
      <c r="E26" s="188"/>
      <c r="F26" s="189"/>
      <c r="G26" s="168"/>
      <c r="H26" s="169"/>
      <c r="I26" s="170"/>
      <c r="J26" s="171"/>
      <c r="K26" s="172"/>
      <c r="L26" s="173"/>
      <c r="M26" s="174">
        <f>M16+M25</f>
        <v>0</v>
      </c>
      <c r="N26" s="174">
        <f>N16+N25</f>
        <v>0</v>
      </c>
      <c r="O26" s="175">
        <f>O16+O25</f>
        <v>0</v>
      </c>
      <c r="P26" s="94"/>
    </row>
    <row r="27" spans="1:16" ht="15.75" thickBot="1">
      <c r="A27" s="134"/>
      <c r="B27" s="134"/>
      <c r="C27" s="4"/>
      <c r="D27" s="4"/>
      <c r="E27" s="4"/>
      <c r="F27" s="4"/>
      <c r="G27" s="135"/>
      <c r="H27" s="136"/>
      <c r="I27" s="136"/>
      <c r="J27" s="137"/>
      <c r="K27" s="136"/>
      <c r="L27" s="136"/>
      <c r="M27" s="138"/>
      <c r="N27" s="138"/>
      <c r="O27" s="138"/>
      <c r="P27" s="7"/>
    </row>
    <row r="28" spans="1:16" ht="30" customHeight="1">
      <c r="A28" s="164"/>
      <c r="B28" s="164"/>
      <c r="C28" s="164"/>
      <c r="D28" s="164"/>
      <c r="E28" s="164"/>
      <c r="F28" s="164"/>
      <c r="G28" s="25"/>
      <c r="H28" s="26"/>
      <c r="I28" s="26"/>
      <c r="J28" s="37"/>
      <c r="K28" s="26"/>
      <c r="L28" s="139"/>
      <c r="M28" s="140" t="s">
        <v>26</v>
      </c>
      <c r="N28" s="177" t="s">
        <v>59</v>
      </c>
      <c r="O28" s="141" t="s">
        <v>4</v>
      </c>
      <c r="P28" s="7"/>
    </row>
    <row r="29" spans="1:16" ht="15">
      <c r="A29" s="164"/>
      <c r="B29" s="164"/>
      <c r="C29" s="164"/>
      <c r="D29" s="164"/>
      <c r="E29" s="164"/>
      <c r="F29" s="164"/>
      <c r="G29" s="25"/>
      <c r="H29" s="26"/>
      <c r="I29" s="26"/>
      <c r="J29" s="37"/>
      <c r="K29" s="26"/>
      <c r="L29" s="77" t="s">
        <v>30</v>
      </c>
      <c r="M29" s="45">
        <f>M26</f>
        <v>0</v>
      </c>
      <c r="N29" s="45">
        <f>N26</f>
        <v>0</v>
      </c>
      <c r="O29" s="54">
        <f>O26</f>
        <v>0</v>
      </c>
      <c r="P29" s="7"/>
    </row>
    <row r="30" spans="1:16" ht="15.75" thickBot="1">
      <c r="A30" s="164"/>
      <c r="B30" s="164"/>
      <c r="C30" s="164"/>
      <c r="D30" s="164"/>
      <c r="E30" s="164"/>
      <c r="F30" s="164"/>
      <c r="G30" s="25"/>
      <c r="H30" s="26"/>
      <c r="I30" s="26"/>
      <c r="J30" s="37"/>
      <c r="K30" s="26"/>
      <c r="L30" s="78" t="s">
        <v>15</v>
      </c>
      <c r="M30" s="55">
        <f>SUM(M29:M29)</f>
        <v>0</v>
      </c>
      <c r="N30" s="55">
        <f>SUM(N29:N29)</f>
        <v>0</v>
      </c>
      <c r="O30" s="56">
        <f>SUM(O29:O29)</f>
        <v>0</v>
      </c>
      <c r="P30" s="7"/>
    </row>
    <row r="31" spans="1:16" ht="15">
      <c r="A31" s="164"/>
      <c r="B31" s="164"/>
      <c r="C31" s="164"/>
      <c r="D31" s="164"/>
      <c r="E31" s="164"/>
      <c r="F31" s="164"/>
      <c r="G31" s="25"/>
      <c r="H31" s="26"/>
      <c r="I31" s="26"/>
      <c r="J31" s="37"/>
      <c r="K31" s="26"/>
      <c r="L31" s="26"/>
      <c r="M31" s="27"/>
      <c r="N31" s="27"/>
      <c r="O31" s="27"/>
      <c r="P31" s="7"/>
    </row>
    <row r="32" spans="1:16" ht="15">
      <c r="A32" s="164"/>
      <c r="B32" s="164"/>
      <c r="C32" s="164"/>
      <c r="D32" s="164"/>
      <c r="E32" s="164"/>
      <c r="F32" s="164"/>
      <c r="G32" s="25"/>
      <c r="H32" s="26"/>
      <c r="I32" s="26"/>
      <c r="J32" s="37"/>
      <c r="K32" s="26"/>
      <c r="L32" s="26"/>
      <c r="M32" s="27"/>
      <c r="N32" s="27"/>
      <c r="O32" s="27"/>
      <c r="P32" s="7"/>
    </row>
    <row r="33" spans="1:16" ht="15">
      <c r="A33" s="164"/>
      <c r="B33" s="164"/>
      <c r="C33" s="164"/>
      <c r="D33" s="164"/>
      <c r="E33" s="164"/>
      <c r="F33" s="164"/>
      <c r="G33" s="25"/>
      <c r="H33" s="26"/>
      <c r="I33" s="26"/>
      <c r="J33" s="37"/>
      <c r="K33" s="26"/>
      <c r="L33" s="26"/>
      <c r="M33" s="27"/>
      <c r="N33" s="27"/>
      <c r="O33" s="27"/>
      <c r="P33" s="7"/>
    </row>
    <row r="34" spans="1:16" ht="15">
      <c r="A34" s="164"/>
      <c r="B34" s="164"/>
      <c r="C34" s="164"/>
      <c r="D34" s="164"/>
      <c r="E34" s="164"/>
      <c r="F34" s="164"/>
      <c r="G34" s="25"/>
      <c r="H34" s="26"/>
      <c r="I34" s="26"/>
      <c r="J34" s="37"/>
      <c r="K34" s="26"/>
      <c r="L34" s="26"/>
      <c r="M34" s="27"/>
      <c r="N34" s="27"/>
      <c r="O34" s="27"/>
      <c r="P34" s="7"/>
    </row>
    <row r="35" spans="1:16" ht="18.75">
      <c r="A35" s="40"/>
      <c r="B35" s="164"/>
      <c r="C35" s="24"/>
      <c r="D35" s="24"/>
      <c r="E35" s="24"/>
      <c r="F35" s="24"/>
      <c r="G35" s="25"/>
      <c r="H35" s="26"/>
      <c r="I35" s="26"/>
      <c r="J35" s="26"/>
      <c r="K35" s="27"/>
      <c r="L35" s="27"/>
      <c r="M35" s="27"/>
      <c r="N35" s="24"/>
      <c r="O35" s="24"/>
      <c r="P35" s="7"/>
    </row>
    <row r="36" spans="1:16" ht="14.25" customHeight="1">
      <c r="A36" s="164"/>
      <c r="B36" s="210" t="s">
        <v>17</v>
      </c>
      <c r="C36" s="210"/>
      <c r="D36" s="210"/>
      <c r="E36" s="28"/>
      <c r="F36" s="28"/>
      <c r="G36" s="25"/>
      <c r="H36" s="26"/>
      <c r="I36" s="28"/>
      <c r="J36" s="28"/>
      <c r="K36" s="28"/>
      <c r="L36" s="210" t="s">
        <v>22</v>
      </c>
      <c r="M36" s="210"/>
      <c r="N36" s="210"/>
      <c r="O36" s="165"/>
      <c r="P36" s="10"/>
    </row>
    <row r="37" spans="1:16" ht="14.25">
      <c r="A37" s="29"/>
      <c r="B37" s="29"/>
      <c r="C37" s="30" t="s">
        <v>18</v>
      </c>
      <c r="D37" s="31"/>
      <c r="E37" s="31"/>
      <c r="F37" s="31"/>
      <c r="G37" s="32"/>
      <c r="H37" s="33"/>
      <c r="I37" s="31"/>
      <c r="J37" s="31"/>
      <c r="K37" s="31"/>
      <c r="L37" s="33"/>
      <c r="M37" s="30" t="s">
        <v>19</v>
      </c>
      <c r="N37" s="31"/>
      <c r="O37" s="19"/>
      <c r="P37" s="8"/>
    </row>
    <row r="38" spans="1:16" ht="15">
      <c r="A38" s="15"/>
      <c r="B38" s="15"/>
      <c r="C38" s="15"/>
      <c r="D38" s="15"/>
      <c r="E38" s="15"/>
      <c r="F38" s="15"/>
      <c r="G38" s="15"/>
      <c r="H38" s="15"/>
      <c r="I38" s="34"/>
      <c r="J38" s="35"/>
      <c r="K38" s="35"/>
      <c r="L38" s="15"/>
      <c r="M38" s="15"/>
      <c r="N38" s="15"/>
      <c r="O38" s="15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6"/>
      <c r="J39" s="5"/>
      <c r="K39" s="5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6"/>
      <c r="J40" s="5"/>
      <c r="K40" s="5"/>
      <c r="L40" s="1"/>
      <c r="M40" s="1"/>
      <c r="N40" s="1"/>
      <c r="O40" s="1"/>
      <c r="P40" s="1"/>
    </row>
    <row r="41" ht="15">
      <c r="A41" s="1"/>
    </row>
    <row r="42" ht="15">
      <c r="A42" s="1"/>
    </row>
    <row r="43" ht="15">
      <c r="A43" s="1"/>
    </row>
  </sheetData>
  <sheetProtection/>
  <mergeCells count="23">
    <mergeCell ref="A10:C10"/>
    <mergeCell ref="G13:G14"/>
    <mergeCell ref="H13:K14"/>
    <mergeCell ref="B22:E22"/>
    <mergeCell ref="B23:E23"/>
    <mergeCell ref="B24:E24"/>
    <mergeCell ref="B26:F26"/>
    <mergeCell ref="B15:F15"/>
    <mergeCell ref="B16:F16"/>
    <mergeCell ref="B17:F17"/>
    <mergeCell ref="B18:F18"/>
    <mergeCell ref="B19:F19"/>
    <mergeCell ref="B20:F20"/>
    <mergeCell ref="B36:D36"/>
    <mergeCell ref="L36:N36"/>
    <mergeCell ref="B21:E21"/>
    <mergeCell ref="B25:F25"/>
    <mergeCell ref="A15:A26"/>
    <mergeCell ref="M2:O2"/>
    <mergeCell ref="A9:C9"/>
    <mergeCell ref="D11:K11"/>
    <mergeCell ref="A13:A14"/>
    <mergeCell ref="B13:F1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PageLayoutView="0" workbookViewId="0" topLeftCell="A1">
      <selection activeCell="R13" sqref="R13"/>
    </sheetView>
  </sheetViews>
  <sheetFormatPr defaultColWidth="8.796875" defaultRowHeight="14.25"/>
  <cols>
    <col min="1" max="5" width="10.59765625" style="0" customWidth="1"/>
    <col min="6" max="6" width="9" style="0" hidden="1" customWidth="1"/>
    <col min="7" max="7" width="11.09765625" style="0" customWidth="1"/>
    <col min="8" max="8" width="8.59765625" style="0" customWidth="1"/>
    <col min="9" max="9" width="3.59765625" style="0" customWidth="1"/>
    <col min="10" max="15" width="8.59765625" style="0" customWidth="1"/>
  </cols>
  <sheetData>
    <row r="2" spans="1:16" ht="15.75">
      <c r="A2" s="1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11" t="s">
        <v>62</v>
      </c>
      <c r="N2" s="211"/>
      <c r="O2" s="211"/>
      <c r="P2" s="2"/>
    </row>
    <row r="3" spans="1:16" ht="15.75">
      <c r="A3" s="16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66"/>
      <c r="L3" s="166"/>
      <c r="M3" s="166"/>
      <c r="N3" s="20"/>
      <c r="O3" s="20"/>
      <c r="P3" s="2"/>
    </row>
    <row r="4" spans="1:16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66"/>
      <c r="L4" s="166"/>
      <c r="M4" s="166"/>
      <c r="N4" s="20"/>
      <c r="O4" s="20"/>
      <c r="P4" s="2"/>
    </row>
    <row r="5" spans="1:16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66"/>
      <c r="L5" s="166"/>
      <c r="M5" s="166"/>
      <c r="N5" s="20"/>
      <c r="O5" s="20"/>
      <c r="P5" s="2"/>
    </row>
    <row r="6" spans="1:16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66"/>
      <c r="L6" s="166"/>
      <c r="M6" s="166"/>
      <c r="N6" s="20"/>
      <c r="O6" s="20"/>
      <c r="P6" s="2"/>
    </row>
    <row r="7" spans="1:16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66"/>
      <c r="L7" s="166"/>
      <c r="M7" s="166"/>
      <c r="N7" s="20"/>
      <c r="O7" s="20"/>
      <c r="P7" s="2"/>
    </row>
    <row r="8" spans="1:16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66"/>
      <c r="L8" s="166"/>
      <c r="M8" s="166"/>
      <c r="N8" s="20"/>
      <c r="O8" s="20"/>
      <c r="P8" s="2"/>
    </row>
    <row r="9" spans="1:16" ht="15.75">
      <c r="A9" s="210" t="s">
        <v>16</v>
      </c>
      <c r="B9" s="210"/>
      <c r="C9" s="210"/>
      <c r="D9" s="165"/>
      <c r="E9" s="13"/>
      <c r="F9" s="13"/>
      <c r="G9" s="13"/>
      <c r="H9" s="13"/>
      <c r="I9" s="13"/>
      <c r="J9" s="13"/>
      <c r="K9" s="166"/>
      <c r="L9" s="166"/>
      <c r="M9" s="166"/>
      <c r="N9" s="20"/>
      <c r="O9" s="20"/>
      <c r="P9" s="2"/>
    </row>
    <row r="10" spans="1:16" ht="33" customHeight="1">
      <c r="A10" s="212" t="s">
        <v>21</v>
      </c>
      <c r="B10" s="212"/>
      <c r="C10" s="212"/>
      <c r="D10" s="19"/>
      <c r="E10" s="13"/>
      <c r="F10" s="13"/>
      <c r="G10" s="13"/>
      <c r="H10" s="13"/>
      <c r="I10" s="13"/>
      <c r="J10" s="13"/>
      <c r="K10" s="166"/>
      <c r="L10" s="166"/>
      <c r="M10" s="166"/>
      <c r="N10" s="20"/>
      <c r="O10" s="20"/>
      <c r="P10" s="2"/>
    </row>
    <row r="11" spans="1:16" ht="18.75">
      <c r="A11" s="13"/>
      <c r="B11" s="13"/>
      <c r="C11" s="13"/>
      <c r="D11" s="191" t="s">
        <v>23</v>
      </c>
      <c r="E11" s="191"/>
      <c r="F11" s="191"/>
      <c r="G11" s="191"/>
      <c r="H11" s="191"/>
      <c r="I11" s="191"/>
      <c r="J11" s="191"/>
      <c r="K11" s="191"/>
      <c r="L11" s="13"/>
      <c r="M11" s="166"/>
      <c r="N11" s="166"/>
      <c r="O11" s="166"/>
      <c r="P11" s="2"/>
    </row>
    <row r="12" spans="1:16" ht="15.75" thickBot="1">
      <c r="A12" s="15"/>
      <c r="B12" s="15"/>
      <c r="C12" s="15"/>
      <c r="D12" s="15"/>
      <c r="E12" s="15"/>
      <c r="F12" s="15"/>
      <c r="G12" s="15"/>
      <c r="H12" s="15"/>
      <c r="I12" s="34"/>
      <c r="J12" s="35"/>
      <c r="K12" s="35"/>
      <c r="L12" s="15"/>
      <c r="M12" s="15"/>
      <c r="N12" s="15"/>
      <c r="O12" s="15"/>
      <c r="P12" s="1"/>
    </row>
    <row r="13" spans="1:16" ht="38.25">
      <c r="A13" s="178" t="s">
        <v>0</v>
      </c>
      <c r="B13" s="195" t="s">
        <v>1</v>
      </c>
      <c r="C13" s="196"/>
      <c r="D13" s="196"/>
      <c r="E13" s="196"/>
      <c r="F13" s="197"/>
      <c r="G13" s="178" t="s">
        <v>57</v>
      </c>
      <c r="H13" s="201" t="s">
        <v>2</v>
      </c>
      <c r="I13" s="202"/>
      <c r="J13" s="202"/>
      <c r="K13" s="203"/>
      <c r="L13" s="163" t="s">
        <v>3</v>
      </c>
      <c r="M13" s="163" t="s">
        <v>26</v>
      </c>
      <c r="N13" s="163" t="s">
        <v>27</v>
      </c>
      <c r="O13" s="163" t="s">
        <v>4</v>
      </c>
      <c r="P13" s="1"/>
    </row>
    <row r="14" spans="1:16" ht="15.75" thickBot="1">
      <c r="A14" s="179"/>
      <c r="B14" s="198"/>
      <c r="C14" s="199"/>
      <c r="D14" s="199"/>
      <c r="E14" s="199"/>
      <c r="F14" s="200"/>
      <c r="G14" s="179"/>
      <c r="H14" s="204"/>
      <c r="I14" s="205"/>
      <c r="J14" s="205"/>
      <c r="K14" s="206"/>
      <c r="L14" s="51" t="s">
        <v>5</v>
      </c>
      <c r="M14" s="51" t="s">
        <v>5</v>
      </c>
      <c r="N14" s="51" t="s">
        <v>5</v>
      </c>
      <c r="O14" s="51" t="s">
        <v>5</v>
      </c>
      <c r="P14" s="1"/>
    </row>
    <row r="15" spans="1:16" ht="15">
      <c r="A15" s="178" t="s">
        <v>44</v>
      </c>
      <c r="B15" s="207" t="s">
        <v>9</v>
      </c>
      <c r="C15" s="208"/>
      <c r="D15" s="208"/>
      <c r="E15" s="208"/>
      <c r="F15" s="209"/>
      <c r="G15" s="21" t="s">
        <v>10</v>
      </c>
      <c r="H15" s="60">
        <v>4</v>
      </c>
      <c r="I15" s="52"/>
      <c r="J15" s="53" t="s">
        <v>8</v>
      </c>
      <c r="K15" s="61"/>
      <c r="L15" s="12">
        <v>0</v>
      </c>
      <c r="M15" s="22">
        <f>ROUND(L15*H15,2)</f>
        <v>0</v>
      </c>
      <c r="N15" s="22">
        <f>ROUND(M15*0.23,2)</f>
        <v>0</v>
      </c>
      <c r="O15" s="73">
        <f>M15+N15</f>
        <v>0</v>
      </c>
      <c r="P15" s="1"/>
    </row>
    <row r="16" spans="1:16" ht="15">
      <c r="A16" s="179"/>
      <c r="B16" s="184" t="s">
        <v>25</v>
      </c>
      <c r="C16" s="185"/>
      <c r="D16" s="185"/>
      <c r="E16" s="185"/>
      <c r="F16" s="186"/>
      <c r="G16" s="83"/>
      <c r="H16" s="63"/>
      <c r="I16" s="43"/>
      <c r="J16" s="44"/>
      <c r="K16" s="64"/>
      <c r="L16" s="80"/>
      <c r="M16" s="71">
        <f>SUM(M15:M15)</f>
        <v>0</v>
      </c>
      <c r="N16" s="71">
        <f>SUM(N15:N15)</f>
        <v>0</v>
      </c>
      <c r="O16" s="74">
        <f>SUM(O15:O15)</f>
        <v>0</v>
      </c>
      <c r="P16" s="1"/>
    </row>
    <row r="17" spans="1:16" ht="15">
      <c r="A17" s="179"/>
      <c r="B17" s="181" t="s">
        <v>11</v>
      </c>
      <c r="C17" s="182"/>
      <c r="D17" s="182"/>
      <c r="E17" s="182"/>
      <c r="F17" s="190"/>
      <c r="G17" s="58" t="s">
        <v>10</v>
      </c>
      <c r="H17" s="62">
        <v>4</v>
      </c>
      <c r="I17" s="46"/>
      <c r="J17" s="47" t="s">
        <v>8</v>
      </c>
      <c r="K17" s="65"/>
      <c r="L17" s="38">
        <v>0</v>
      </c>
      <c r="M17" s="36">
        <f>ROUND(L17*H17,2)</f>
        <v>0</v>
      </c>
      <c r="N17" s="36">
        <f>ROUND(M17*0.23,2)</f>
        <v>0</v>
      </c>
      <c r="O17" s="75">
        <f>M17+N17</f>
        <v>0</v>
      </c>
      <c r="P17" s="1"/>
    </row>
    <row r="18" spans="1:16" ht="15">
      <c r="A18" s="179"/>
      <c r="B18" s="181" t="s">
        <v>53</v>
      </c>
      <c r="C18" s="182"/>
      <c r="D18" s="182"/>
      <c r="E18" s="182"/>
      <c r="F18" s="190"/>
      <c r="G18" s="58"/>
      <c r="H18" s="147">
        <v>60</v>
      </c>
      <c r="I18" s="48" t="s">
        <v>14</v>
      </c>
      <c r="J18" s="49">
        <v>12</v>
      </c>
      <c r="K18" s="66" t="s">
        <v>13</v>
      </c>
      <c r="L18" s="38">
        <v>0</v>
      </c>
      <c r="M18" s="36">
        <f>ROUND(L18*H18*J18,2)</f>
        <v>0</v>
      </c>
      <c r="N18" s="36">
        <f aca="true" t="shared" si="0" ref="N18:N24">ROUND(M18*0.23,2)</f>
        <v>0</v>
      </c>
      <c r="O18" s="75">
        <f aca="true" t="shared" si="1" ref="O18:O24">M18+N18</f>
        <v>0</v>
      </c>
      <c r="P18" s="1"/>
    </row>
    <row r="19" spans="1:16" ht="15">
      <c r="A19" s="179"/>
      <c r="B19" s="181" t="s">
        <v>54</v>
      </c>
      <c r="C19" s="182"/>
      <c r="D19" s="182"/>
      <c r="E19" s="182"/>
      <c r="F19" s="190"/>
      <c r="G19" s="58"/>
      <c r="H19" s="147">
        <v>60</v>
      </c>
      <c r="I19" s="46" t="s">
        <v>14</v>
      </c>
      <c r="J19" s="49">
        <v>12</v>
      </c>
      <c r="K19" s="66" t="s">
        <v>13</v>
      </c>
      <c r="L19" s="38">
        <v>0</v>
      </c>
      <c r="M19" s="36">
        <f>ROUND(L19*H19*J19,2)</f>
        <v>0</v>
      </c>
      <c r="N19" s="36">
        <f t="shared" si="0"/>
        <v>0</v>
      </c>
      <c r="O19" s="75">
        <f t="shared" si="1"/>
        <v>0</v>
      </c>
      <c r="P19" s="1"/>
    </row>
    <row r="20" spans="1:16" ht="15">
      <c r="A20" s="179"/>
      <c r="B20" s="181" t="s">
        <v>12</v>
      </c>
      <c r="C20" s="182"/>
      <c r="D20" s="182"/>
      <c r="E20" s="182"/>
      <c r="F20" s="190"/>
      <c r="G20" s="58"/>
      <c r="H20" s="67">
        <f>H15</f>
        <v>4</v>
      </c>
      <c r="I20" s="46"/>
      <c r="J20" s="47" t="s">
        <v>8</v>
      </c>
      <c r="K20" s="65"/>
      <c r="L20" s="38">
        <v>0</v>
      </c>
      <c r="M20" s="36">
        <f>ROUND(L20*H20,2)</f>
        <v>0</v>
      </c>
      <c r="N20" s="36">
        <f t="shared" si="0"/>
        <v>0</v>
      </c>
      <c r="O20" s="75">
        <f t="shared" si="1"/>
        <v>0</v>
      </c>
      <c r="P20" s="1"/>
    </row>
    <row r="21" spans="1:16" ht="15">
      <c r="A21" s="179"/>
      <c r="B21" s="181" t="s">
        <v>24</v>
      </c>
      <c r="C21" s="182"/>
      <c r="D21" s="182"/>
      <c r="E21" s="183"/>
      <c r="F21" s="57"/>
      <c r="G21" s="58"/>
      <c r="H21" s="68">
        <v>1</v>
      </c>
      <c r="I21" s="46" t="s">
        <v>14</v>
      </c>
      <c r="J21" s="49">
        <v>12</v>
      </c>
      <c r="K21" s="66" t="s">
        <v>13</v>
      </c>
      <c r="L21" s="38">
        <v>0</v>
      </c>
      <c r="M21" s="36">
        <f>ROUND(L21*H21*J21,2)</f>
        <v>0</v>
      </c>
      <c r="N21" s="36">
        <f t="shared" si="0"/>
        <v>0</v>
      </c>
      <c r="O21" s="75">
        <f t="shared" si="1"/>
        <v>0</v>
      </c>
      <c r="P21" s="1"/>
    </row>
    <row r="22" spans="1:16" ht="15">
      <c r="A22" s="179"/>
      <c r="B22" s="181" t="s">
        <v>28</v>
      </c>
      <c r="C22" s="182"/>
      <c r="D22" s="182"/>
      <c r="E22" s="183"/>
      <c r="F22" s="57"/>
      <c r="G22" s="58"/>
      <c r="H22" s="79">
        <f>H15</f>
        <v>4</v>
      </c>
      <c r="I22" s="46"/>
      <c r="J22" s="42" t="s">
        <v>8</v>
      </c>
      <c r="K22" s="66"/>
      <c r="L22" s="38">
        <v>0</v>
      </c>
      <c r="M22" s="36">
        <f>ROUND(L22*H22,2)</f>
        <v>0</v>
      </c>
      <c r="N22" s="36">
        <f t="shared" si="0"/>
        <v>0</v>
      </c>
      <c r="O22" s="75">
        <f t="shared" si="1"/>
        <v>0</v>
      </c>
      <c r="P22" s="1"/>
    </row>
    <row r="23" spans="1:16" ht="15">
      <c r="A23" s="179"/>
      <c r="B23" s="181" t="s">
        <v>29</v>
      </c>
      <c r="C23" s="182"/>
      <c r="D23" s="182"/>
      <c r="E23" s="183"/>
      <c r="F23" s="57"/>
      <c r="G23" s="58"/>
      <c r="H23" s="79">
        <f>H15</f>
        <v>4</v>
      </c>
      <c r="I23" s="46"/>
      <c r="J23" s="42" t="s">
        <v>8</v>
      </c>
      <c r="K23" s="66"/>
      <c r="L23" s="38">
        <v>0</v>
      </c>
      <c r="M23" s="36">
        <f>ROUND(L23*H23,2)</f>
        <v>0</v>
      </c>
      <c r="N23" s="36">
        <f t="shared" si="0"/>
        <v>0</v>
      </c>
      <c r="O23" s="75">
        <f t="shared" si="1"/>
        <v>0</v>
      </c>
      <c r="P23" s="1"/>
    </row>
    <row r="24" spans="1:16" ht="15">
      <c r="A24" s="179"/>
      <c r="B24" s="181" t="s">
        <v>49</v>
      </c>
      <c r="C24" s="182"/>
      <c r="D24" s="182"/>
      <c r="E24" s="183"/>
      <c r="F24" s="57"/>
      <c r="G24" s="58"/>
      <c r="H24" s="79">
        <v>2</v>
      </c>
      <c r="I24" s="46"/>
      <c r="J24" s="42" t="s">
        <v>8</v>
      </c>
      <c r="K24" s="66"/>
      <c r="L24" s="38">
        <v>0</v>
      </c>
      <c r="M24" s="36">
        <f>ROUND(L24*H24,2)</f>
        <v>0</v>
      </c>
      <c r="N24" s="36">
        <f t="shared" si="0"/>
        <v>0</v>
      </c>
      <c r="O24" s="75">
        <f t="shared" si="1"/>
        <v>0</v>
      </c>
      <c r="P24" s="1"/>
    </row>
    <row r="25" spans="1:16" ht="15">
      <c r="A25" s="179"/>
      <c r="B25" s="184" t="s">
        <v>50</v>
      </c>
      <c r="C25" s="185"/>
      <c r="D25" s="185"/>
      <c r="E25" s="185"/>
      <c r="F25" s="186"/>
      <c r="G25" s="59"/>
      <c r="H25" s="69" t="s">
        <v>7</v>
      </c>
      <c r="I25" s="50"/>
      <c r="J25" s="84"/>
      <c r="K25" s="70"/>
      <c r="L25" s="81"/>
      <c r="M25" s="72">
        <f>SUM(M17:M24)</f>
        <v>0</v>
      </c>
      <c r="N25" s="72">
        <f>SUM(N17:N24)</f>
        <v>0</v>
      </c>
      <c r="O25" s="76">
        <f>SUM(O17:O24)</f>
        <v>0</v>
      </c>
      <c r="P25" s="1"/>
    </row>
    <row r="26" spans="1:16" ht="15.75" thickBot="1">
      <c r="A26" s="179"/>
      <c r="B26" s="192" t="s">
        <v>6</v>
      </c>
      <c r="C26" s="193"/>
      <c r="D26" s="193"/>
      <c r="E26" s="193"/>
      <c r="F26" s="194"/>
      <c r="G26" s="86"/>
      <c r="H26" s="87"/>
      <c r="I26" s="88"/>
      <c r="J26" s="89"/>
      <c r="K26" s="90"/>
      <c r="L26" s="82"/>
      <c r="M26" s="91">
        <f>M16+M25</f>
        <v>0</v>
      </c>
      <c r="N26" s="91">
        <f>N16+N25</f>
        <v>0</v>
      </c>
      <c r="O26" s="92">
        <f>O16+O25</f>
        <v>0</v>
      </c>
      <c r="P26" s="1"/>
    </row>
    <row r="27" spans="1:16" ht="25.5">
      <c r="A27" s="222" t="s">
        <v>46</v>
      </c>
      <c r="B27" s="225" t="s">
        <v>9</v>
      </c>
      <c r="C27" s="226"/>
      <c r="D27" s="226"/>
      <c r="E27" s="226"/>
      <c r="F27" s="227"/>
      <c r="G27" s="97" t="s">
        <v>31</v>
      </c>
      <c r="H27" s="146">
        <v>140</v>
      </c>
      <c r="I27" s="143"/>
      <c r="J27" s="98" t="s">
        <v>8</v>
      </c>
      <c r="K27" s="144"/>
      <c r="L27" s="154">
        <v>0</v>
      </c>
      <c r="M27" s="133">
        <f>ROUND(L27*H27,2)</f>
        <v>0</v>
      </c>
      <c r="N27" s="149">
        <f>ROUND(M27*0.23,2)</f>
        <v>0</v>
      </c>
      <c r="O27" s="133">
        <f>M27+N27</f>
        <v>0</v>
      </c>
      <c r="P27" s="7"/>
    </row>
    <row r="28" spans="1:16" ht="15">
      <c r="A28" s="223"/>
      <c r="B28" s="213" t="s">
        <v>32</v>
      </c>
      <c r="C28" s="214"/>
      <c r="D28" s="214"/>
      <c r="E28" s="214"/>
      <c r="F28" s="218"/>
      <c r="G28" s="100" t="s">
        <v>33</v>
      </c>
      <c r="H28" s="101">
        <v>135</v>
      </c>
      <c r="I28" s="102"/>
      <c r="J28" s="103" t="s">
        <v>8</v>
      </c>
      <c r="K28" s="104"/>
      <c r="L28" s="155">
        <v>0</v>
      </c>
      <c r="M28" s="99">
        <f>ROUND(L28*H28,2)</f>
        <v>0</v>
      </c>
      <c r="N28" s="151">
        <f>ROUND(M28*0.23,2)</f>
        <v>0</v>
      </c>
      <c r="O28" s="99">
        <f>M28+N28</f>
        <v>0</v>
      </c>
      <c r="P28" s="7"/>
    </row>
    <row r="29" spans="1:16" ht="22.5" customHeight="1">
      <c r="A29" s="223"/>
      <c r="B29" s="228" t="s">
        <v>34</v>
      </c>
      <c r="C29" s="229"/>
      <c r="D29" s="229"/>
      <c r="E29" s="229"/>
      <c r="F29" s="142"/>
      <c r="G29" s="105" t="s">
        <v>35</v>
      </c>
      <c r="H29" s="101">
        <v>830</v>
      </c>
      <c r="I29" s="102"/>
      <c r="J29" s="103" t="s">
        <v>8</v>
      </c>
      <c r="K29" s="104"/>
      <c r="L29" s="155">
        <v>0</v>
      </c>
      <c r="M29" s="99">
        <f>ROUND(L29*H29,2)</f>
        <v>0</v>
      </c>
      <c r="N29" s="151">
        <f>ROUND(M29*0.23,2)</f>
        <v>0</v>
      </c>
      <c r="O29" s="99">
        <f>M29+N29</f>
        <v>0</v>
      </c>
      <c r="P29" s="7"/>
    </row>
    <row r="30" spans="1:16" ht="15">
      <c r="A30" s="223"/>
      <c r="B30" s="215" t="s">
        <v>36</v>
      </c>
      <c r="C30" s="216"/>
      <c r="D30" s="216"/>
      <c r="E30" s="216"/>
      <c r="F30" s="217"/>
      <c r="G30" s="106"/>
      <c r="H30" s="107"/>
      <c r="I30" s="108"/>
      <c r="J30" s="109"/>
      <c r="K30" s="110"/>
      <c r="L30" s="156"/>
      <c r="M30" s="111">
        <f>SUM(M27:M29)</f>
        <v>0</v>
      </c>
      <c r="N30" s="150">
        <f>SUM(N27:N29)</f>
        <v>0</v>
      </c>
      <c r="O30" s="111">
        <f>SUM(O27:O29)</f>
        <v>0</v>
      </c>
      <c r="P30" s="7"/>
    </row>
    <row r="31" spans="1:16" ht="25.5">
      <c r="A31" s="223"/>
      <c r="B31" s="213" t="s">
        <v>37</v>
      </c>
      <c r="C31" s="214"/>
      <c r="D31" s="214"/>
      <c r="E31" s="214"/>
      <c r="F31" s="218"/>
      <c r="G31" s="112" t="s">
        <v>31</v>
      </c>
      <c r="H31" s="101">
        <f>H27</f>
        <v>140</v>
      </c>
      <c r="I31" s="113"/>
      <c r="J31" s="114" t="s">
        <v>8</v>
      </c>
      <c r="K31" s="115"/>
      <c r="L31" s="155">
        <v>0</v>
      </c>
      <c r="M31" s="99">
        <f>ROUND(L31*H31,2)</f>
        <v>0</v>
      </c>
      <c r="N31" s="151">
        <f>ROUND(M31*0.23,2)</f>
        <v>0</v>
      </c>
      <c r="O31" s="99">
        <f>M31+N31</f>
        <v>0</v>
      </c>
      <c r="P31" s="7"/>
    </row>
    <row r="32" spans="1:16" ht="15">
      <c r="A32" s="223"/>
      <c r="B32" s="213" t="s">
        <v>38</v>
      </c>
      <c r="C32" s="214"/>
      <c r="D32" s="214"/>
      <c r="E32" s="214"/>
      <c r="F32" s="218"/>
      <c r="G32" s="100" t="s">
        <v>33</v>
      </c>
      <c r="H32" s="101">
        <f>H28</f>
        <v>135</v>
      </c>
      <c r="I32" s="113"/>
      <c r="J32" s="114" t="s">
        <v>8</v>
      </c>
      <c r="K32" s="115"/>
      <c r="L32" s="155">
        <v>0</v>
      </c>
      <c r="M32" s="99">
        <f aca="true" t="shared" si="2" ref="M32:M40">ROUND(L32*H32,2)</f>
        <v>0</v>
      </c>
      <c r="N32" s="151">
        <f aca="true" t="shared" si="3" ref="N32:N40">ROUND(M32*0.23,2)</f>
        <v>0</v>
      </c>
      <c r="O32" s="99">
        <f aca="true" t="shared" si="4" ref="O32:O40">M32+N32</f>
        <v>0</v>
      </c>
      <c r="P32" s="7"/>
    </row>
    <row r="33" spans="1:16" ht="15">
      <c r="A33" s="223"/>
      <c r="B33" s="219" t="s">
        <v>39</v>
      </c>
      <c r="C33" s="220"/>
      <c r="D33" s="220"/>
      <c r="E33" s="221"/>
      <c r="F33" s="176"/>
      <c r="G33" s="116" t="s">
        <v>35</v>
      </c>
      <c r="H33" s="101">
        <f>H29</f>
        <v>830</v>
      </c>
      <c r="I33" s="113"/>
      <c r="J33" s="114" t="s">
        <v>8</v>
      </c>
      <c r="K33" s="115"/>
      <c r="L33" s="155">
        <v>0</v>
      </c>
      <c r="M33" s="99">
        <f t="shared" si="2"/>
        <v>0</v>
      </c>
      <c r="N33" s="151">
        <f t="shared" si="3"/>
        <v>0</v>
      </c>
      <c r="O33" s="99">
        <f t="shared" si="4"/>
        <v>0</v>
      </c>
      <c r="P33" s="7"/>
    </row>
    <row r="34" spans="1:16" ht="15">
      <c r="A34" s="223"/>
      <c r="B34" s="213" t="s">
        <v>55</v>
      </c>
      <c r="C34" s="214"/>
      <c r="D34" s="214"/>
      <c r="E34" s="214"/>
      <c r="F34" s="218"/>
      <c r="G34" s="100"/>
      <c r="H34" s="148">
        <v>1465</v>
      </c>
      <c r="I34" s="117" t="s">
        <v>14</v>
      </c>
      <c r="J34" s="118">
        <v>12</v>
      </c>
      <c r="K34" s="119" t="s">
        <v>13</v>
      </c>
      <c r="L34" s="155">
        <v>0</v>
      </c>
      <c r="M34" s="99">
        <f>ROUND(L34*H34*J34,2)</f>
        <v>0</v>
      </c>
      <c r="N34" s="151">
        <f t="shared" si="3"/>
        <v>0</v>
      </c>
      <c r="O34" s="99">
        <f t="shared" si="4"/>
        <v>0</v>
      </c>
      <c r="P34" s="7"/>
    </row>
    <row r="35" spans="1:16" ht="15">
      <c r="A35" s="223"/>
      <c r="B35" s="213" t="s">
        <v>56</v>
      </c>
      <c r="C35" s="214"/>
      <c r="D35" s="214"/>
      <c r="E35" s="214"/>
      <c r="F35" s="218"/>
      <c r="G35" s="100"/>
      <c r="H35" s="148">
        <v>1465</v>
      </c>
      <c r="I35" s="113" t="s">
        <v>14</v>
      </c>
      <c r="J35" s="118">
        <v>12</v>
      </c>
      <c r="K35" s="119" t="s">
        <v>13</v>
      </c>
      <c r="L35" s="155">
        <v>0</v>
      </c>
      <c r="M35" s="99">
        <f>ROUND(L35*H35*J35,2)</f>
        <v>0</v>
      </c>
      <c r="N35" s="151">
        <f t="shared" si="3"/>
        <v>0</v>
      </c>
      <c r="O35" s="99">
        <f t="shared" si="4"/>
        <v>0</v>
      </c>
      <c r="P35" s="7"/>
    </row>
    <row r="36" spans="1:16" ht="15">
      <c r="A36" s="223"/>
      <c r="B36" s="213" t="s">
        <v>40</v>
      </c>
      <c r="C36" s="214"/>
      <c r="D36" s="214"/>
      <c r="E36" s="214"/>
      <c r="F36" s="218"/>
      <c r="G36" s="100"/>
      <c r="H36" s="101">
        <f>H27+H28+H29</f>
        <v>1105</v>
      </c>
      <c r="I36" s="113"/>
      <c r="J36" s="114" t="s">
        <v>8</v>
      </c>
      <c r="K36" s="115"/>
      <c r="L36" s="155">
        <v>0</v>
      </c>
      <c r="M36" s="99">
        <f t="shared" si="2"/>
        <v>0</v>
      </c>
      <c r="N36" s="151">
        <f t="shared" si="3"/>
        <v>0</v>
      </c>
      <c r="O36" s="99">
        <f t="shared" si="4"/>
        <v>0</v>
      </c>
      <c r="P36" s="7"/>
    </row>
    <row r="37" spans="1:16" ht="15">
      <c r="A37" s="223"/>
      <c r="B37" s="213" t="s">
        <v>41</v>
      </c>
      <c r="C37" s="214"/>
      <c r="D37" s="214"/>
      <c r="E37" s="214"/>
      <c r="F37" s="125"/>
      <c r="G37" s="100"/>
      <c r="H37" s="120">
        <v>5</v>
      </c>
      <c r="I37" s="113" t="s">
        <v>14</v>
      </c>
      <c r="J37" s="118">
        <v>12</v>
      </c>
      <c r="K37" s="119" t="s">
        <v>13</v>
      </c>
      <c r="L37" s="155">
        <v>0</v>
      </c>
      <c r="M37" s="99">
        <f>ROUND(L37*H37*J37,2)</f>
        <v>0</v>
      </c>
      <c r="N37" s="151">
        <f t="shared" si="3"/>
        <v>0</v>
      </c>
      <c r="O37" s="99">
        <f t="shared" si="4"/>
        <v>0</v>
      </c>
      <c r="P37" s="7"/>
    </row>
    <row r="38" spans="1:16" ht="15">
      <c r="A38" s="223"/>
      <c r="B38" s="213" t="s">
        <v>42</v>
      </c>
      <c r="C38" s="214"/>
      <c r="D38" s="214"/>
      <c r="E38" s="214"/>
      <c r="F38" s="125"/>
      <c r="G38" s="100"/>
      <c r="H38" s="121">
        <f>H27+H28+H29</f>
        <v>1105</v>
      </c>
      <c r="I38" s="113"/>
      <c r="J38" s="114" t="s">
        <v>8</v>
      </c>
      <c r="K38" s="119"/>
      <c r="L38" s="155">
        <v>0</v>
      </c>
      <c r="M38" s="99">
        <f t="shared" si="2"/>
        <v>0</v>
      </c>
      <c r="N38" s="151">
        <f t="shared" si="3"/>
        <v>0</v>
      </c>
      <c r="O38" s="99">
        <f t="shared" si="4"/>
        <v>0</v>
      </c>
      <c r="P38" s="7"/>
    </row>
    <row r="39" spans="1:16" ht="15">
      <c r="A39" s="223"/>
      <c r="B39" s="213" t="s">
        <v>43</v>
      </c>
      <c r="C39" s="214"/>
      <c r="D39" s="214"/>
      <c r="E39" s="214"/>
      <c r="F39" s="125"/>
      <c r="G39" s="100"/>
      <c r="H39" s="121">
        <f>H27+H28+H29</f>
        <v>1105</v>
      </c>
      <c r="I39" s="113"/>
      <c r="J39" s="114" t="s">
        <v>8</v>
      </c>
      <c r="K39" s="119"/>
      <c r="L39" s="155">
        <v>0</v>
      </c>
      <c r="M39" s="99">
        <f t="shared" si="2"/>
        <v>0</v>
      </c>
      <c r="N39" s="151">
        <f t="shared" si="3"/>
        <v>0</v>
      </c>
      <c r="O39" s="99">
        <f t="shared" si="4"/>
        <v>0</v>
      </c>
      <c r="P39" s="7"/>
    </row>
    <row r="40" spans="1:16" ht="15">
      <c r="A40" s="223"/>
      <c r="B40" s="213" t="s">
        <v>51</v>
      </c>
      <c r="C40" s="214"/>
      <c r="D40" s="214"/>
      <c r="E40" s="214"/>
      <c r="F40" s="125"/>
      <c r="G40" s="100"/>
      <c r="H40" s="121">
        <v>553</v>
      </c>
      <c r="I40" s="113"/>
      <c r="J40" s="114" t="s">
        <v>8</v>
      </c>
      <c r="K40" s="119"/>
      <c r="L40" s="155">
        <v>0</v>
      </c>
      <c r="M40" s="99">
        <f t="shared" si="2"/>
        <v>0</v>
      </c>
      <c r="N40" s="151">
        <f t="shared" si="3"/>
        <v>0</v>
      </c>
      <c r="O40" s="99">
        <f t="shared" si="4"/>
        <v>0</v>
      </c>
      <c r="P40" s="7"/>
    </row>
    <row r="41" spans="1:16" ht="15">
      <c r="A41" s="223"/>
      <c r="B41" s="215" t="s">
        <v>52</v>
      </c>
      <c r="C41" s="216"/>
      <c r="D41" s="216"/>
      <c r="E41" s="216"/>
      <c r="F41" s="217"/>
      <c r="G41" s="122"/>
      <c r="H41" s="123" t="s">
        <v>7</v>
      </c>
      <c r="I41" s="124"/>
      <c r="J41" s="162"/>
      <c r="K41" s="125"/>
      <c r="L41" s="157"/>
      <c r="M41" s="126">
        <f>SUM(M31:M40)</f>
        <v>0</v>
      </c>
      <c r="N41" s="152">
        <f>SUM(N31:N40)</f>
        <v>0</v>
      </c>
      <c r="O41" s="126">
        <f>SUM(O31:O40)</f>
        <v>0</v>
      </c>
      <c r="P41" s="7"/>
    </row>
    <row r="42" spans="1:16" ht="15.75" thickBot="1">
      <c r="A42" s="224"/>
      <c r="B42" s="230" t="s">
        <v>6</v>
      </c>
      <c r="C42" s="231"/>
      <c r="D42" s="231"/>
      <c r="E42" s="231"/>
      <c r="F42" s="232"/>
      <c r="G42" s="127"/>
      <c r="H42" s="128"/>
      <c r="I42" s="129"/>
      <c r="J42" s="130"/>
      <c r="K42" s="131"/>
      <c r="L42" s="158"/>
      <c r="M42" s="132">
        <f>M30+M41</f>
        <v>0</v>
      </c>
      <c r="N42" s="153">
        <f>N30+N41</f>
        <v>0</v>
      </c>
      <c r="O42" s="132">
        <f>O30+O41</f>
        <v>0</v>
      </c>
      <c r="P42" s="7"/>
    </row>
    <row r="43" spans="1:16" ht="15.75" thickBot="1">
      <c r="A43" s="134"/>
      <c r="B43" s="134"/>
      <c r="C43" s="4"/>
      <c r="D43" s="4"/>
      <c r="E43" s="4"/>
      <c r="F43" s="4"/>
      <c r="G43" s="135"/>
      <c r="H43" s="136"/>
      <c r="I43" s="136"/>
      <c r="J43" s="137"/>
      <c r="K43" s="136"/>
      <c r="L43" s="136"/>
      <c r="M43" s="138"/>
      <c r="N43" s="138"/>
      <c r="O43" s="138"/>
      <c r="P43" s="7"/>
    </row>
    <row r="44" spans="1:16" ht="30" customHeight="1">
      <c r="A44" s="164"/>
      <c r="B44" s="164"/>
      <c r="C44" s="164"/>
      <c r="D44" s="164"/>
      <c r="E44" s="164"/>
      <c r="F44" s="164"/>
      <c r="G44" s="25"/>
      <c r="H44" s="26"/>
      <c r="I44" s="26"/>
      <c r="J44" s="37"/>
      <c r="K44" s="26"/>
      <c r="L44" s="139"/>
      <c r="M44" s="140" t="s">
        <v>26</v>
      </c>
      <c r="N44" s="177" t="s">
        <v>59</v>
      </c>
      <c r="O44" s="141" t="s">
        <v>4</v>
      </c>
      <c r="P44" s="7"/>
    </row>
    <row r="45" spans="1:16" ht="15">
      <c r="A45" s="164"/>
      <c r="B45" s="164"/>
      <c r="C45" s="164"/>
      <c r="D45" s="164"/>
      <c r="E45" s="164"/>
      <c r="F45" s="164"/>
      <c r="G45" s="25"/>
      <c r="H45" s="26"/>
      <c r="I45" s="26"/>
      <c r="J45" s="37"/>
      <c r="K45" s="26"/>
      <c r="L45" s="145" t="s">
        <v>47</v>
      </c>
      <c r="M45" s="159">
        <f>M26</f>
        <v>0</v>
      </c>
      <c r="N45" s="160">
        <f>N26</f>
        <v>0</v>
      </c>
      <c r="O45" s="161">
        <f>O26</f>
        <v>0</v>
      </c>
      <c r="P45" s="7"/>
    </row>
    <row r="46" spans="1:16" ht="15">
      <c r="A46" s="164"/>
      <c r="B46" s="164"/>
      <c r="C46" s="164"/>
      <c r="D46" s="164"/>
      <c r="E46" s="164"/>
      <c r="F46" s="164"/>
      <c r="G46" s="25"/>
      <c r="H46" s="26"/>
      <c r="I46" s="26"/>
      <c r="J46" s="37"/>
      <c r="K46" s="26"/>
      <c r="L46" s="77" t="s">
        <v>48</v>
      </c>
      <c r="M46" s="45">
        <f>M42</f>
        <v>0</v>
      </c>
      <c r="N46" s="45">
        <f>N42</f>
        <v>0</v>
      </c>
      <c r="O46" s="54">
        <f>O42</f>
        <v>0</v>
      </c>
      <c r="P46" s="7"/>
    </row>
    <row r="47" spans="1:16" ht="15.75" thickBot="1">
      <c r="A47" s="164"/>
      <c r="B47" s="164"/>
      <c r="C47" s="164"/>
      <c r="D47" s="164"/>
      <c r="E47" s="164"/>
      <c r="F47" s="164"/>
      <c r="G47" s="25"/>
      <c r="H47" s="26"/>
      <c r="I47" s="26"/>
      <c r="J47" s="37"/>
      <c r="K47" s="26"/>
      <c r="L47" s="78" t="s">
        <v>15</v>
      </c>
      <c r="M47" s="55">
        <f>SUM(M45:M46)</f>
        <v>0</v>
      </c>
      <c r="N47" s="55">
        <f>SUM(N45:N46)</f>
        <v>0</v>
      </c>
      <c r="O47" s="56">
        <f>SUM(O45:O46)</f>
        <v>0</v>
      </c>
      <c r="P47" s="7"/>
    </row>
    <row r="48" spans="1:16" ht="15">
      <c r="A48" s="164"/>
      <c r="B48" s="164"/>
      <c r="C48" s="164"/>
      <c r="D48" s="164"/>
      <c r="E48" s="164"/>
      <c r="F48" s="164"/>
      <c r="G48" s="25"/>
      <c r="H48" s="26"/>
      <c r="I48" s="26"/>
      <c r="J48" s="37"/>
      <c r="K48" s="26"/>
      <c r="L48" s="26"/>
      <c r="M48" s="27"/>
      <c r="N48" s="27"/>
      <c r="O48" s="27"/>
      <c r="P48" s="7"/>
    </row>
    <row r="49" spans="1:16" ht="15">
      <c r="A49" s="164"/>
      <c r="B49" s="164"/>
      <c r="C49" s="164"/>
      <c r="D49" s="164"/>
      <c r="E49" s="164"/>
      <c r="F49" s="164"/>
      <c r="G49" s="25"/>
      <c r="H49" s="26"/>
      <c r="I49" s="26"/>
      <c r="J49" s="37"/>
      <c r="K49" s="26"/>
      <c r="L49" s="26"/>
      <c r="M49" s="27"/>
      <c r="N49" s="27"/>
      <c r="O49" s="27"/>
      <c r="P49" s="7"/>
    </row>
    <row r="50" spans="1:16" ht="15">
      <c r="A50" s="164"/>
      <c r="B50" s="164"/>
      <c r="C50" s="164"/>
      <c r="D50" s="164"/>
      <c r="E50" s="164"/>
      <c r="F50" s="164"/>
      <c r="G50" s="25"/>
      <c r="H50" s="26"/>
      <c r="I50" s="26"/>
      <c r="J50" s="37"/>
      <c r="K50" s="26"/>
      <c r="L50" s="26"/>
      <c r="M50" s="27"/>
      <c r="N50" s="27"/>
      <c r="O50" s="27"/>
      <c r="P50" s="7"/>
    </row>
    <row r="51" spans="1:16" ht="15">
      <c r="A51" s="164"/>
      <c r="B51" s="164"/>
      <c r="C51" s="164"/>
      <c r="D51" s="164"/>
      <c r="E51" s="164"/>
      <c r="F51" s="164"/>
      <c r="G51" s="25"/>
      <c r="H51" s="26"/>
      <c r="I51" s="26"/>
      <c r="J51" s="37"/>
      <c r="K51" s="26"/>
      <c r="L51" s="26"/>
      <c r="M51" s="27"/>
      <c r="N51" s="27"/>
      <c r="O51" s="27"/>
      <c r="P51" s="7"/>
    </row>
    <row r="52" spans="1:16" ht="18.75">
      <c r="A52" s="40"/>
      <c r="B52" s="164"/>
      <c r="C52" s="24"/>
      <c r="D52" s="24"/>
      <c r="E52" s="24"/>
      <c r="F52" s="24"/>
      <c r="G52" s="25"/>
      <c r="H52" s="26"/>
      <c r="I52" s="26"/>
      <c r="J52" s="26"/>
      <c r="K52" s="27"/>
      <c r="L52" s="27"/>
      <c r="M52" s="27"/>
      <c r="N52" s="24"/>
      <c r="O52" s="24"/>
      <c r="P52" s="7"/>
    </row>
    <row r="53" spans="1:16" ht="14.25">
      <c r="A53" s="164"/>
      <c r="B53" s="210" t="s">
        <v>17</v>
      </c>
      <c r="C53" s="210"/>
      <c r="D53" s="210"/>
      <c r="E53" s="28"/>
      <c r="F53" s="28"/>
      <c r="G53" s="25"/>
      <c r="H53" s="26"/>
      <c r="I53" s="28"/>
      <c r="J53" s="28"/>
      <c r="K53" s="28"/>
      <c r="L53" s="210" t="s">
        <v>22</v>
      </c>
      <c r="M53" s="210"/>
      <c r="N53" s="210"/>
      <c r="O53" s="165"/>
      <c r="P53" s="10"/>
    </row>
    <row r="54" spans="1:16" ht="14.25">
      <c r="A54" s="29"/>
      <c r="B54" s="29"/>
      <c r="C54" s="30" t="s">
        <v>18</v>
      </c>
      <c r="D54" s="31"/>
      <c r="E54" s="31"/>
      <c r="F54" s="31"/>
      <c r="G54" s="32"/>
      <c r="H54" s="33"/>
      <c r="I54" s="31"/>
      <c r="J54" s="31"/>
      <c r="K54" s="31"/>
      <c r="L54" s="33"/>
      <c r="M54" s="30" t="s">
        <v>19</v>
      </c>
      <c r="N54" s="31"/>
      <c r="O54" s="19"/>
      <c r="P54" s="8"/>
    </row>
    <row r="55" spans="1:16" ht="15">
      <c r="A55" s="15"/>
      <c r="B55" s="15"/>
      <c r="C55" s="15"/>
      <c r="D55" s="15"/>
      <c r="E55" s="15"/>
      <c r="F55" s="15"/>
      <c r="G55" s="15"/>
      <c r="H55" s="15"/>
      <c r="I55" s="34"/>
      <c r="J55" s="35"/>
      <c r="K55" s="35"/>
      <c r="L55" s="15"/>
      <c r="M55" s="15"/>
      <c r="N55" s="15"/>
      <c r="O55" s="15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6"/>
      <c r="J56" s="5"/>
      <c r="K56" s="5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6"/>
      <c r="J57" s="5"/>
      <c r="K57" s="5"/>
      <c r="L57" s="1"/>
      <c r="M57" s="1"/>
      <c r="N57" s="1"/>
      <c r="O57" s="1"/>
      <c r="P57" s="1"/>
    </row>
  </sheetData>
  <sheetProtection/>
  <mergeCells count="40">
    <mergeCell ref="B22:E22"/>
    <mergeCell ref="B23:E23"/>
    <mergeCell ref="M2:O2"/>
    <mergeCell ref="A9:C9"/>
    <mergeCell ref="A10:C10"/>
    <mergeCell ref="D11:K11"/>
    <mergeCell ref="A13:A14"/>
    <mergeCell ref="B13:F14"/>
    <mergeCell ref="G13:G14"/>
    <mergeCell ref="H13:K14"/>
    <mergeCell ref="B34:F34"/>
    <mergeCell ref="B35:F35"/>
    <mergeCell ref="A15:A26"/>
    <mergeCell ref="B15:F15"/>
    <mergeCell ref="B16:F16"/>
    <mergeCell ref="B17:F17"/>
    <mergeCell ref="B18:F18"/>
    <mergeCell ref="B19:F19"/>
    <mergeCell ref="B20:F20"/>
    <mergeCell ref="B21:E21"/>
    <mergeCell ref="B38:E38"/>
    <mergeCell ref="B39:E39"/>
    <mergeCell ref="A27:A42"/>
    <mergeCell ref="B27:F27"/>
    <mergeCell ref="B28:F28"/>
    <mergeCell ref="B29:E29"/>
    <mergeCell ref="B30:F30"/>
    <mergeCell ref="B42:F42"/>
    <mergeCell ref="B36:F36"/>
    <mergeCell ref="B37:E37"/>
    <mergeCell ref="B24:E24"/>
    <mergeCell ref="B25:F25"/>
    <mergeCell ref="B26:F26"/>
    <mergeCell ref="B40:E40"/>
    <mergeCell ref="L53:N53"/>
    <mergeCell ref="B53:D53"/>
    <mergeCell ref="B41:F41"/>
    <mergeCell ref="B31:F31"/>
    <mergeCell ref="B32:F32"/>
    <mergeCell ref="B33:E33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Daniel Twardzik</cp:lastModifiedBy>
  <cp:lastPrinted>2022-09-19T09:03:40Z</cp:lastPrinted>
  <dcterms:created xsi:type="dcterms:W3CDTF">2010-03-16T12:38:13Z</dcterms:created>
  <dcterms:modified xsi:type="dcterms:W3CDTF">2022-10-04T09:58:48Z</dcterms:modified>
  <cp:category/>
  <cp:version/>
  <cp:contentType/>
  <cp:contentStatus/>
</cp:coreProperties>
</file>