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oa\===2023===\!!! KR.ROA.2811_ZAMÓWIENIA PUBLICZNE\07_Przegląd klimatyzacji\"/>
    </mc:Choice>
  </mc:AlternateContent>
  <xr:revisionPtr revIDLastSave="0" documentId="13_ncr:1_{A2B1A04F-2E56-439E-87F4-BAA30C084563}" xr6:coauthVersionLast="47" xr6:coauthVersionMax="47" xr10:uidLastSave="{00000000-0000-0000-0000-000000000000}"/>
  <bookViews>
    <workbookView xWindow="33300" yWindow="810" windowWidth="23145" windowHeight="14460" xr2:uid="{B193DDCD-D193-435F-9F29-02A13490F267}"/>
  </bookViews>
  <sheets>
    <sheet name="kalkulacja ceno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F33" i="1"/>
  <c r="H33" i="1" s="1"/>
  <c r="F32" i="1"/>
  <c r="G32" i="1" s="1"/>
  <c r="F31" i="1"/>
  <c r="H31" i="1" s="1"/>
  <c r="F30" i="1"/>
  <c r="H30" i="1" s="1"/>
  <c r="F7" i="1"/>
  <c r="G7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G17" i="1" s="1"/>
  <c r="F16" i="1"/>
  <c r="H16" i="1" s="1"/>
  <c r="F15" i="1"/>
  <c r="H15" i="1" s="1"/>
  <c r="F14" i="1"/>
  <c r="H14" i="1" s="1"/>
  <c r="F13" i="1"/>
  <c r="G13" i="1" s="1"/>
  <c r="F12" i="1"/>
  <c r="H12" i="1" s="1"/>
  <c r="F11" i="1"/>
  <c r="H11" i="1" s="1"/>
  <c r="F10" i="1"/>
  <c r="H10" i="1" s="1"/>
  <c r="F9" i="1"/>
  <c r="H9" i="1" s="1"/>
  <c r="F8" i="1"/>
  <c r="H8" i="1" s="1"/>
  <c r="F35" i="1" l="1"/>
  <c r="F36" i="1" s="1"/>
  <c r="G11" i="1"/>
  <c r="G14" i="1"/>
  <c r="H17" i="1"/>
  <c r="G15" i="1"/>
  <c r="G23" i="1"/>
  <c r="G31" i="1"/>
  <c r="G22" i="1"/>
  <c r="G8" i="1"/>
  <c r="G16" i="1"/>
  <c r="G9" i="1"/>
  <c r="F24" i="1"/>
  <c r="F25" i="1" s="1"/>
  <c r="G10" i="1"/>
  <c r="G18" i="1"/>
  <c r="G19" i="1"/>
  <c r="H13" i="1"/>
  <c r="G12" i="1"/>
  <c r="G20" i="1"/>
  <c r="H34" i="1"/>
  <c r="G21" i="1"/>
  <c r="G30" i="1"/>
  <c r="H32" i="1"/>
  <c r="H35" i="1" s="1"/>
  <c r="H36" i="1" s="1"/>
  <c r="G33" i="1"/>
  <c r="H7" i="1"/>
  <c r="H24" i="1" s="1"/>
  <c r="H25" i="1" s="1"/>
  <c r="G35" i="1" l="1"/>
  <c r="G36" i="1" s="1"/>
  <c r="G24" i="1"/>
  <c r="G25" i="1" s="1"/>
</calcChain>
</file>

<file path=xl/sharedStrings.xml><?xml version="1.0" encoding="utf-8"?>
<sst xmlns="http://schemas.openxmlformats.org/spreadsheetml/2006/main" count="84" uniqueCount="67">
  <si>
    <t>Lp.</t>
  </si>
  <si>
    <t>Nazwa i model urządzenia</t>
  </si>
  <si>
    <t>Moc chł./grz. (kW)</t>
  </si>
  <si>
    <t>10,5/8,6</t>
  </si>
  <si>
    <t>Klimatyzator przenośny Zibro P122</t>
  </si>
  <si>
    <t>Kurtyna powietrzna PS 210 E 06</t>
  </si>
  <si>
    <t>Klimatyzator ścienny BOSH AF-W 17-1</t>
  </si>
  <si>
    <t>1,7/2,2</t>
  </si>
  <si>
    <t>Klimatyzator ścienny BOSH AF-W 22-1</t>
  </si>
  <si>
    <t>2,2/2,4</t>
  </si>
  <si>
    <t>Klimatyzator ścienny BOSH AF-W 28-1</t>
  </si>
  <si>
    <t>2,8/3,2</t>
  </si>
  <si>
    <t>Klimatyzator przenośny Kaisai KPPD-12HRN</t>
  </si>
  <si>
    <t>3,5/2,9</t>
  </si>
  <si>
    <t>Jednostka zewnętrzna BOSH Air Flux 6300A 33 C-3</t>
  </si>
  <si>
    <t>33,5/33,5</t>
  </si>
  <si>
    <t>Jednostka zewnętrzna BOSH Air Flux 6300A 50 C-3</t>
  </si>
  <si>
    <t>50,0/50,0</t>
  </si>
  <si>
    <t>3.</t>
  </si>
  <si>
    <t>2.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</si>
  <si>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</si>
  <si>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</si>
  <si>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</si>
  <si>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</si>
  <si>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</si>
  <si>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</si>
  <si>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</si>
  <si>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</si>
  <si>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</si>
  <si>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</si>
  <si>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</si>
  <si>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</si>
  <si>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</si>
  <si>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</si>
  <si>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</si>
  <si>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</si>
  <si>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</si>
  <si>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</si>
  <si>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</si>
  <si>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</si>
  <si>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cena jednostkowa netto</t>
  </si>
  <si>
    <t>wartość netto</t>
  </si>
  <si>
    <t>ilość (szt.)</t>
  </si>
  <si>
    <t>Klimatyzator podsufitowy McQuay M5LC025CR, czynnik R-410A (wg danych katalogowych 1,5 kg)</t>
  </si>
  <si>
    <t>Klimatyzator kanałowy LG LB-E44885CL (CRO) czynnik R-22, z nagrzewnicą powietrza VEAB CV40-90MPI</t>
  </si>
  <si>
    <t>Klimatyzator ścienny LG typu split, czynnik R-22</t>
  </si>
  <si>
    <t>Klimatyzator Rotenso J100XIR14/IJo100X0</t>
  </si>
  <si>
    <t>wartość brutto</t>
  </si>
  <si>
    <t>VAT (23%)</t>
  </si>
  <si>
    <t>Suma:</t>
  </si>
  <si>
    <t>Centrala nawiewna Vents VPA 200-3,4-1 A16; V=200 m3/h, skojarzona z 3 wentylatorami wywiewnymi Awenta WA100
- konieczność sprawdzenia i ew. wymiany filtra G4</t>
  </si>
  <si>
    <t>Centrala wentylacyjna VTS CPV-1-P-12 tylko z nagrzewnicą elektryczną oraz wentylator wywiewny dachowy
- konieczność wymiany włókniny lub całego filtra działkowego EU-3, wym. 580 x 310 x 50</t>
  </si>
  <si>
    <t>Centrala wentylacyjna z odzyskiem Systemair VR 700 DC i nawilżaczem parowym CMC 1
- konieczna wymiana filtrów kieszeniowych: G4 208x421x310 oraz G3 195x427x240</t>
  </si>
  <si>
    <t>Centrala nawiewno-wywiewna VTS 15 i 10 skojarzona z agregatem chłodniczym A-5LC-50CR-410A (CRO)
- konieczność wymiany włókniny lub całych filtrów (2 x filtr działkowy P.FLT G4 wym.: 572 x 272 x 50, 712 x 302 x 50)</t>
  </si>
  <si>
    <t>Klimatyzator ścienny</t>
  </si>
  <si>
    <t>Jednostka zewnętrzna</t>
  </si>
  <si>
    <t>28/28</t>
  </si>
  <si>
    <t>40/40</t>
  </si>
  <si>
    <t>zamówienie podstawowe:</t>
  </si>
  <si>
    <t>model urządzenia</t>
  </si>
  <si>
    <t>Suma 
za 4 przeglądy:</t>
  </si>
  <si>
    <t>Suma 
za 3 przeglądy:</t>
  </si>
  <si>
    <t>zakres dodatkowy - prawo opcji</t>
  </si>
  <si>
    <t>Kalkulacja ofertowa
na wykonanie przeglądów okresowych urządzeń kliimatyzacyjnych w wentylacyjnych
w budynku siedziby Regionalnego Zarządku Gospodarki Wodnej w Krakowie w latach 2023-2024</t>
  </si>
  <si>
    <t>KR.ROA.2711.8.2023</t>
  </si>
  <si>
    <t xml:space="preserve">. . . . . . . . . . . . . . . . . . . . . . . . . . . . . . . . . . . . . . . . . . </t>
  </si>
  <si>
    <t>(data,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</si>
</sst>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4" fontId="5" fillId="2" borderId="1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5" fillId="2" borderId="2" xfId="1" applyFont="1" applyFill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3" fillId="0" borderId="3" xfId="1" applyFont="1" applyBorder="1" applyAlignment="1">
      <alignment horizontal="right" vertical="center"/>
    </xf>
    <xf numFmtId="44" fontId="3" fillId="0" borderId="3" xfId="1" applyFont="1" applyBorder="1" applyAlignment="1">
      <alignment vertical="center"/>
    </xf>
    <xf numFmtId="44" fontId="3" fillId="0" borderId="1" xfId="1" applyFont="1" applyBorder="1" applyAlignment="1">
      <alignment horizontal="right" vertical="center" wrapText="1"/>
    </xf>
    <xf numFmtId="44" fontId="3" fillId="0" borderId="1" xfId="1" applyFont="1" applyBorder="1" applyAlignment="1">
      <alignment vertical="center"/>
    </xf>
    <xf numFmtId="44" fontId="3" fillId="0" borderId="0" xfId="1" applyFont="1" applyBorder="1" applyAlignment="1">
      <alignment horizontal="right" vertical="center"/>
    </xf>
    <xf numFmtId="44" fontId="3" fillId="0" borderId="0" xfId="1" applyFont="1" applyBorder="1" applyAlignment="1">
      <alignment vertical="center"/>
    </xf>
    <xf numFmtId="44" fontId="2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DF7F-87D2-4CCE-9618-5F16A53E0992}">
  <sheetPr>
    <pageSetUpPr fitToPage="1"/>
  </sheetPr>
  <dimension ref="A1:H43"/>
  <sheetViews>
    <sheetView tabSelected="1" topLeftCell="A16" workbookViewId="0">
      <selection activeCell="E25" sqref="E25"/>
    </sheetView>
  </sheetViews>
  <sheetFormatPr defaultRowHeight="12" x14ac:dyDescent="0.2"/>
  <cols>
    <col min="1" max="1" width="9.33203125" style="6"/>
    <col min="2" max="2" width="67.33203125" style="6" customWidth="1"/>
    <col min="3" max="3" width="14.1640625" style="6" customWidth="1"/>
    <col min="4" max="4" width="8.6640625" style="6" customWidth="1"/>
    <col min="5" max="8" width="15.33203125" style="6" customWidth="1"/>
    <col min="9" max="16384" width="9.33203125" style="6"/>
  </cols>
  <sheetData>
    <row r="1" spans="1:8" x14ac:dyDescent="0.2">
      <c r="A1" s="5" t="s">
        <v>64</v>
      </c>
    </row>
    <row r="2" spans="1:8" ht="45.75" customHeight="1" x14ac:dyDescent="0.2">
      <c r="A2" s="22" t="s">
        <v>63</v>
      </c>
      <c r="B2" s="22"/>
      <c r="C2" s="22"/>
      <c r="D2" s="22"/>
      <c r="E2" s="22"/>
      <c r="F2" s="22"/>
      <c r="G2" s="22"/>
      <c r="H2" s="22"/>
    </row>
    <row r="3" spans="1:8" ht="15" customHeight="1" x14ac:dyDescent="0.2">
      <c r="A3" s="7"/>
      <c r="H3" s="8"/>
    </row>
    <row r="4" spans="1:8" x14ac:dyDescent="0.2">
      <c r="A4" s="9" t="s">
        <v>20</v>
      </c>
      <c r="B4" s="10" t="s">
        <v>58</v>
      </c>
    </row>
    <row r="6" spans="1:8" ht="36" x14ac:dyDescent="0.2">
      <c r="A6" s="1" t="s">
        <v>0</v>
      </c>
      <c r="B6" s="1" t="s">
        <v>1</v>
      </c>
      <c r="C6" s="1" t="s">
        <v>2</v>
      </c>
      <c r="D6" s="3" t="s">
        <v>42</v>
      </c>
      <c r="E6" s="4" t="s">
        <v>40</v>
      </c>
      <c r="F6" s="4" t="s">
        <v>41</v>
      </c>
      <c r="G6" s="4" t="s">
        <v>48</v>
      </c>
      <c r="H6" s="4" t="s">
        <v>47</v>
      </c>
    </row>
    <row r="7" spans="1:8" ht="52.5" customHeight="1" x14ac:dyDescent="0.2">
      <c r="A7" s="1" t="s">
        <v>20</v>
      </c>
      <c r="B7" s="2" t="s">
        <v>53</v>
      </c>
      <c r="C7" s="1"/>
      <c r="D7" s="1">
        <v>1</v>
      </c>
      <c r="E7" s="11"/>
      <c r="F7" s="12">
        <f>E7*D7</f>
        <v>0</v>
      </c>
      <c r="G7" s="12">
        <f>F7*0.23</f>
        <v>0</v>
      </c>
      <c r="H7" s="12">
        <f>F7*1.23</f>
        <v>0</v>
      </c>
    </row>
    <row r="8" spans="1:8" ht="52.5" customHeight="1" x14ac:dyDescent="0.2">
      <c r="A8" s="1" t="s">
        <v>19</v>
      </c>
      <c r="B8" s="2" t="s">
        <v>52</v>
      </c>
      <c r="C8" s="1"/>
      <c r="D8" s="1">
        <v>1</v>
      </c>
      <c r="E8" s="11"/>
      <c r="F8" s="12">
        <f t="shared" ref="F8:F23" si="0">E8*D8</f>
        <v>0</v>
      </c>
      <c r="G8" s="12">
        <f t="shared" ref="G8:G23" si="1">F8*0.23</f>
        <v>0</v>
      </c>
      <c r="H8" s="12">
        <f t="shared" ref="H8:H23" si="2">F8*1.23</f>
        <v>0</v>
      </c>
    </row>
    <row r="9" spans="1:8" ht="52.5" customHeight="1" x14ac:dyDescent="0.2">
      <c r="A9" s="1" t="s">
        <v>18</v>
      </c>
      <c r="B9" s="2" t="s">
        <v>51</v>
      </c>
      <c r="C9" s="1"/>
      <c r="D9" s="1">
        <v>1</v>
      </c>
      <c r="E9" s="11"/>
      <c r="F9" s="12">
        <f t="shared" si="0"/>
        <v>0</v>
      </c>
      <c r="G9" s="12">
        <f t="shared" si="1"/>
        <v>0</v>
      </c>
      <c r="H9" s="12">
        <f t="shared" si="2"/>
        <v>0</v>
      </c>
    </row>
    <row r="10" spans="1:8" ht="52.5" customHeight="1" x14ac:dyDescent="0.2">
      <c r="A10" s="1" t="s">
        <v>21</v>
      </c>
      <c r="B10" s="2" t="s">
        <v>50</v>
      </c>
      <c r="C10" s="1"/>
      <c r="D10" s="1">
        <v>3</v>
      </c>
      <c r="E10" s="11"/>
      <c r="F10" s="12">
        <f t="shared" si="0"/>
        <v>0</v>
      </c>
      <c r="G10" s="12">
        <f t="shared" si="1"/>
        <v>0</v>
      </c>
      <c r="H10" s="12">
        <f t="shared" si="2"/>
        <v>0</v>
      </c>
    </row>
    <row r="11" spans="1:8" ht="24" customHeight="1" x14ac:dyDescent="0.2">
      <c r="A11" s="1" t="s">
        <v>22</v>
      </c>
      <c r="B11" s="2" t="s">
        <v>5</v>
      </c>
      <c r="C11" s="1"/>
      <c r="D11" s="1">
        <v>1</v>
      </c>
      <c r="E11" s="11"/>
      <c r="F11" s="12">
        <f t="shared" si="0"/>
        <v>0</v>
      </c>
      <c r="G11" s="12">
        <f t="shared" si="1"/>
        <v>0</v>
      </c>
      <c r="H11" s="12">
        <f t="shared" si="2"/>
        <v>0</v>
      </c>
    </row>
    <row r="12" spans="1:8" ht="24" customHeight="1" x14ac:dyDescent="0.2">
      <c r="A12" s="1" t="s">
        <v>23</v>
      </c>
      <c r="B12" s="2" t="s">
        <v>46</v>
      </c>
      <c r="C12" s="1" t="s">
        <v>3</v>
      </c>
      <c r="D12" s="1">
        <v>4</v>
      </c>
      <c r="E12" s="11"/>
      <c r="F12" s="12">
        <f t="shared" si="0"/>
        <v>0</v>
      </c>
      <c r="G12" s="12">
        <f t="shared" si="1"/>
        <v>0</v>
      </c>
      <c r="H12" s="12">
        <f t="shared" si="2"/>
        <v>0</v>
      </c>
    </row>
    <row r="13" spans="1:8" ht="24" customHeight="1" x14ac:dyDescent="0.2">
      <c r="A13" s="1" t="s">
        <v>24</v>
      </c>
      <c r="B13" s="2" t="s">
        <v>43</v>
      </c>
      <c r="C13" s="1">
        <v>7.5</v>
      </c>
      <c r="D13" s="1">
        <v>1</v>
      </c>
      <c r="E13" s="11"/>
      <c r="F13" s="12">
        <f t="shared" si="0"/>
        <v>0</v>
      </c>
      <c r="G13" s="12">
        <f t="shared" si="1"/>
        <v>0</v>
      </c>
      <c r="H13" s="12">
        <f t="shared" si="2"/>
        <v>0</v>
      </c>
    </row>
    <row r="14" spans="1:8" ht="24" customHeight="1" x14ac:dyDescent="0.2">
      <c r="A14" s="1" t="s">
        <v>25</v>
      </c>
      <c r="B14" s="2" t="s">
        <v>44</v>
      </c>
      <c r="C14" s="1">
        <v>14.1</v>
      </c>
      <c r="D14" s="1">
        <v>1</v>
      </c>
      <c r="E14" s="11"/>
      <c r="F14" s="12">
        <f t="shared" si="0"/>
        <v>0</v>
      </c>
      <c r="G14" s="12">
        <f t="shared" si="1"/>
        <v>0</v>
      </c>
      <c r="H14" s="12">
        <f t="shared" si="2"/>
        <v>0</v>
      </c>
    </row>
    <row r="15" spans="1:8" ht="24" customHeight="1" x14ac:dyDescent="0.2">
      <c r="A15" s="1" t="s">
        <v>26</v>
      </c>
      <c r="B15" s="2" t="s">
        <v>45</v>
      </c>
      <c r="C15" s="1">
        <v>3.5</v>
      </c>
      <c r="D15" s="1">
        <v>4</v>
      </c>
      <c r="E15" s="11"/>
      <c r="F15" s="12">
        <f t="shared" si="0"/>
        <v>0</v>
      </c>
      <c r="G15" s="12">
        <f t="shared" si="1"/>
        <v>0</v>
      </c>
      <c r="H15" s="12">
        <f t="shared" si="2"/>
        <v>0</v>
      </c>
    </row>
    <row r="16" spans="1:8" ht="24" customHeight="1" x14ac:dyDescent="0.2">
      <c r="A16" s="1" t="s">
        <v>27</v>
      </c>
      <c r="B16" s="2" t="s">
        <v>45</v>
      </c>
      <c r="C16" s="1">
        <v>2.5</v>
      </c>
      <c r="D16" s="1">
        <v>2</v>
      </c>
      <c r="E16" s="11"/>
      <c r="F16" s="12">
        <f t="shared" si="0"/>
        <v>0</v>
      </c>
      <c r="G16" s="12">
        <f t="shared" si="1"/>
        <v>0</v>
      </c>
      <c r="H16" s="12">
        <f t="shared" si="2"/>
        <v>0</v>
      </c>
    </row>
    <row r="17" spans="1:8" ht="24" customHeight="1" x14ac:dyDescent="0.2">
      <c r="A17" s="1" t="s">
        <v>28</v>
      </c>
      <c r="B17" s="2" t="s">
        <v>6</v>
      </c>
      <c r="C17" s="1" t="s">
        <v>7</v>
      </c>
      <c r="D17" s="1">
        <v>1</v>
      </c>
      <c r="E17" s="11"/>
      <c r="F17" s="12">
        <f t="shared" si="0"/>
        <v>0</v>
      </c>
      <c r="G17" s="12">
        <f t="shared" si="1"/>
        <v>0</v>
      </c>
      <c r="H17" s="12">
        <f t="shared" si="2"/>
        <v>0</v>
      </c>
    </row>
    <row r="18" spans="1:8" ht="24" customHeight="1" x14ac:dyDescent="0.2">
      <c r="A18" s="1" t="s">
        <v>29</v>
      </c>
      <c r="B18" s="2" t="s">
        <v>8</v>
      </c>
      <c r="C18" s="1" t="s">
        <v>9</v>
      </c>
      <c r="D18" s="1">
        <v>27</v>
      </c>
      <c r="E18" s="11"/>
      <c r="F18" s="12">
        <f t="shared" si="0"/>
        <v>0</v>
      </c>
      <c r="G18" s="12">
        <f t="shared" si="1"/>
        <v>0</v>
      </c>
      <c r="H18" s="12">
        <f t="shared" si="2"/>
        <v>0</v>
      </c>
    </row>
    <row r="19" spans="1:8" ht="24" customHeight="1" x14ac:dyDescent="0.2">
      <c r="A19" s="1" t="s">
        <v>30</v>
      </c>
      <c r="B19" s="2" t="s">
        <v>10</v>
      </c>
      <c r="C19" s="1" t="s">
        <v>11</v>
      </c>
      <c r="D19" s="1">
        <v>12</v>
      </c>
      <c r="E19" s="11"/>
      <c r="F19" s="12">
        <f t="shared" si="0"/>
        <v>0</v>
      </c>
      <c r="G19" s="12">
        <f t="shared" si="1"/>
        <v>0</v>
      </c>
      <c r="H19" s="12">
        <f t="shared" si="2"/>
        <v>0</v>
      </c>
    </row>
    <row r="20" spans="1:8" ht="24" customHeight="1" x14ac:dyDescent="0.2">
      <c r="A20" s="1" t="s">
        <v>31</v>
      </c>
      <c r="B20" s="2" t="s">
        <v>12</v>
      </c>
      <c r="C20" s="1" t="s">
        <v>13</v>
      </c>
      <c r="D20" s="1">
        <v>1</v>
      </c>
      <c r="E20" s="11"/>
      <c r="F20" s="12">
        <f t="shared" si="0"/>
        <v>0</v>
      </c>
      <c r="G20" s="12">
        <f t="shared" si="1"/>
        <v>0</v>
      </c>
      <c r="H20" s="12">
        <f t="shared" si="2"/>
        <v>0</v>
      </c>
    </row>
    <row r="21" spans="1:8" ht="24" customHeight="1" x14ac:dyDescent="0.2">
      <c r="A21" s="1" t="s">
        <v>32</v>
      </c>
      <c r="B21" s="2" t="s">
        <v>4</v>
      </c>
      <c r="C21" s="1">
        <v>2.5</v>
      </c>
      <c r="D21" s="1">
        <v>1</v>
      </c>
      <c r="E21" s="11"/>
      <c r="F21" s="12">
        <f t="shared" si="0"/>
        <v>0</v>
      </c>
      <c r="G21" s="12">
        <f t="shared" si="1"/>
        <v>0</v>
      </c>
      <c r="H21" s="12">
        <f t="shared" si="2"/>
        <v>0</v>
      </c>
    </row>
    <row r="22" spans="1:8" ht="24" customHeight="1" x14ac:dyDescent="0.2">
      <c r="A22" s="1" t="s">
        <v>33</v>
      </c>
      <c r="B22" s="2" t="s">
        <v>14</v>
      </c>
      <c r="C22" s="1" t="s">
        <v>15</v>
      </c>
      <c r="D22" s="1">
        <v>1</v>
      </c>
      <c r="E22" s="11"/>
      <c r="F22" s="12">
        <f t="shared" si="0"/>
        <v>0</v>
      </c>
      <c r="G22" s="12">
        <f t="shared" si="1"/>
        <v>0</v>
      </c>
      <c r="H22" s="12">
        <f t="shared" si="2"/>
        <v>0</v>
      </c>
    </row>
    <row r="23" spans="1:8" ht="24" customHeight="1" thickBot="1" x14ac:dyDescent="0.25">
      <c r="A23" s="1" t="s">
        <v>34</v>
      </c>
      <c r="B23" s="2" t="s">
        <v>16</v>
      </c>
      <c r="C23" s="1" t="s">
        <v>17</v>
      </c>
      <c r="D23" s="1">
        <v>1</v>
      </c>
      <c r="E23" s="13"/>
      <c r="F23" s="14">
        <f t="shared" si="0"/>
        <v>0</v>
      </c>
      <c r="G23" s="14">
        <f t="shared" si="1"/>
        <v>0</v>
      </c>
      <c r="H23" s="14">
        <f t="shared" si="2"/>
        <v>0</v>
      </c>
    </row>
    <row r="24" spans="1:8" ht="24" customHeight="1" x14ac:dyDescent="0.2">
      <c r="E24" s="15" t="s">
        <v>49</v>
      </c>
      <c r="F24" s="16">
        <f>SUM(F7:F23)</f>
        <v>0</v>
      </c>
      <c r="G24" s="16">
        <f t="shared" ref="G24:H24" si="3">SUM(G7:G23)</f>
        <v>0</v>
      </c>
      <c r="H24" s="16">
        <f t="shared" si="3"/>
        <v>0</v>
      </c>
    </row>
    <row r="25" spans="1:8" ht="24" x14ac:dyDescent="0.2">
      <c r="E25" s="17" t="s">
        <v>60</v>
      </c>
      <c r="F25" s="18">
        <f>F24*4</f>
        <v>0</v>
      </c>
      <c r="G25" s="18">
        <f t="shared" ref="G25:H25" si="4">G24*4</f>
        <v>0</v>
      </c>
      <c r="H25" s="18">
        <f t="shared" si="4"/>
        <v>0</v>
      </c>
    </row>
    <row r="26" spans="1:8" x14ac:dyDescent="0.2">
      <c r="E26" s="19"/>
      <c r="F26" s="20"/>
      <c r="G26" s="20"/>
      <c r="H26" s="20"/>
    </row>
    <row r="27" spans="1:8" x14ac:dyDescent="0.2">
      <c r="A27" s="9" t="s">
        <v>19</v>
      </c>
      <c r="B27" s="10" t="s">
        <v>62</v>
      </c>
      <c r="E27" s="21"/>
      <c r="F27" s="21"/>
    </row>
    <row r="28" spans="1:8" x14ac:dyDescent="0.2">
      <c r="E28" s="21"/>
      <c r="F28" s="21"/>
    </row>
    <row r="29" spans="1:8" ht="36" x14ac:dyDescent="0.2">
      <c r="A29" s="1" t="s">
        <v>0</v>
      </c>
      <c r="B29" s="1" t="s">
        <v>59</v>
      </c>
      <c r="C29" s="1" t="s">
        <v>2</v>
      </c>
      <c r="D29" s="3" t="s">
        <v>42</v>
      </c>
      <c r="E29" s="4" t="s">
        <v>40</v>
      </c>
      <c r="F29" s="4" t="s">
        <v>41</v>
      </c>
      <c r="G29" s="4" t="s">
        <v>48</v>
      </c>
      <c r="H29" s="4" t="s">
        <v>47</v>
      </c>
    </row>
    <row r="30" spans="1:8" ht="24" customHeight="1" x14ac:dyDescent="0.2">
      <c r="A30" s="1" t="s">
        <v>35</v>
      </c>
      <c r="B30" s="2" t="s">
        <v>54</v>
      </c>
      <c r="C30" s="1" t="s">
        <v>7</v>
      </c>
      <c r="D30" s="1">
        <v>21</v>
      </c>
      <c r="E30" s="11"/>
      <c r="F30" s="12">
        <f t="shared" ref="F30:F34" si="5">E30*D30</f>
        <v>0</v>
      </c>
      <c r="G30" s="12">
        <f t="shared" ref="G30:G34" si="6">F30*0.23</f>
        <v>0</v>
      </c>
      <c r="H30" s="12">
        <f t="shared" ref="H30:H34" si="7">F30*1.23</f>
        <v>0</v>
      </c>
    </row>
    <row r="31" spans="1:8" ht="24" customHeight="1" x14ac:dyDescent="0.2">
      <c r="A31" s="1" t="s">
        <v>36</v>
      </c>
      <c r="B31" s="2" t="s">
        <v>54</v>
      </c>
      <c r="C31" s="1" t="s">
        <v>9</v>
      </c>
      <c r="D31" s="1">
        <v>15</v>
      </c>
      <c r="E31" s="11"/>
      <c r="F31" s="12">
        <f t="shared" si="5"/>
        <v>0</v>
      </c>
      <c r="G31" s="12">
        <f t="shared" si="6"/>
        <v>0</v>
      </c>
      <c r="H31" s="12">
        <f t="shared" si="7"/>
        <v>0</v>
      </c>
    </row>
    <row r="32" spans="1:8" ht="24" customHeight="1" x14ac:dyDescent="0.2">
      <c r="A32" s="1" t="s">
        <v>37</v>
      </c>
      <c r="B32" s="2" t="s">
        <v>54</v>
      </c>
      <c r="C32" s="1" t="s">
        <v>11</v>
      </c>
      <c r="D32" s="1">
        <v>2</v>
      </c>
      <c r="E32" s="11"/>
      <c r="F32" s="12">
        <f t="shared" si="5"/>
        <v>0</v>
      </c>
      <c r="G32" s="12">
        <f t="shared" si="6"/>
        <v>0</v>
      </c>
      <c r="H32" s="12">
        <f t="shared" si="7"/>
        <v>0</v>
      </c>
    </row>
    <row r="33" spans="1:8" ht="24" customHeight="1" x14ac:dyDescent="0.2">
      <c r="A33" s="1" t="s">
        <v>38</v>
      </c>
      <c r="B33" s="2" t="s">
        <v>55</v>
      </c>
      <c r="C33" s="1" t="s">
        <v>56</v>
      </c>
      <c r="D33" s="1">
        <v>1</v>
      </c>
      <c r="E33" s="11"/>
      <c r="F33" s="12">
        <f t="shared" si="5"/>
        <v>0</v>
      </c>
      <c r="G33" s="12">
        <f t="shared" si="6"/>
        <v>0</v>
      </c>
      <c r="H33" s="12">
        <f t="shared" si="7"/>
        <v>0</v>
      </c>
    </row>
    <row r="34" spans="1:8" ht="24" customHeight="1" thickBot="1" x14ac:dyDescent="0.25">
      <c r="A34" s="1" t="s">
        <v>39</v>
      </c>
      <c r="B34" s="2" t="s">
        <v>55</v>
      </c>
      <c r="C34" s="1" t="s">
        <v>57</v>
      </c>
      <c r="D34" s="1">
        <v>1</v>
      </c>
      <c r="E34" s="13"/>
      <c r="F34" s="14">
        <f t="shared" si="5"/>
        <v>0</v>
      </c>
      <c r="G34" s="14">
        <f t="shared" si="6"/>
        <v>0</v>
      </c>
      <c r="H34" s="14">
        <f t="shared" si="7"/>
        <v>0</v>
      </c>
    </row>
    <row r="35" spans="1:8" ht="24" customHeight="1" x14ac:dyDescent="0.2">
      <c r="E35" s="15" t="s">
        <v>49</v>
      </c>
      <c r="F35" s="16">
        <f>SUM(F30:F34)</f>
        <v>0</v>
      </c>
      <c r="G35" s="16">
        <f t="shared" ref="G35:H35" si="8">SUM(G30:G34)</f>
        <v>0</v>
      </c>
      <c r="H35" s="16">
        <f t="shared" si="8"/>
        <v>0</v>
      </c>
    </row>
    <row r="36" spans="1:8" ht="24" x14ac:dyDescent="0.2">
      <c r="E36" s="17" t="s">
        <v>61</v>
      </c>
      <c r="F36" s="18">
        <f>F35*3</f>
        <v>0</v>
      </c>
      <c r="G36" s="18">
        <f t="shared" ref="G36:H36" si="9">G35*3</f>
        <v>0</v>
      </c>
      <c r="H36" s="18">
        <f t="shared" si="9"/>
        <v>0</v>
      </c>
    </row>
    <row r="42" spans="1:8" x14ac:dyDescent="0.2">
      <c r="F42" s="23" t="s">
        <v>65</v>
      </c>
      <c r="G42" s="23"/>
      <c r="H42" s="23"/>
    </row>
    <row r="43" spans="1:8" x14ac:dyDescent="0.2">
      <c r="F43" s="24" t="s">
        <v>66</v>
      </c>
      <c r="G43" s="24"/>
      <c r="H43" s="24"/>
    </row>
  </sheetData>
  <mergeCells count="3">
    <mergeCell ref="A2:H2"/>
    <mergeCell ref="F42:H42"/>
    <mergeCell ref="F43:H43"/>
  </mergeCells>
  <phoneticPr fontId="4" type="noConversion"/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Zakrzewski (ROA)</dc:creator>
  <cp:lastModifiedBy>Bartłomiej Zakrzewski (ROA)</cp:lastModifiedBy>
  <cp:lastPrinted>2023-05-02T09:17:54Z</cp:lastPrinted>
  <dcterms:created xsi:type="dcterms:W3CDTF">2023-04-21T06:06:03Z</dcterms:created>
  <dcterms:modified xsi:type="dcterms:W3CDTF">2023-05-18T05:36:47Z</dcterms:modified>
</cp:coreProperties>
</file>