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2806A5D1-AD8C-4197-B70C-53A4D71A943B}" xr6:coauthVersionLast="45" xr6:coauthVersionMax="45" xr10:uidLastSave="{00000000-0000-0000-0000-000000000000}"/>
  <bookViews>
    <workbookView xWindow="-120" yWindow="-120" windowWidth="29040" windowHeight="15840" firstSheet="5" activeTab="8" xr2:uid="{00000000-000D-0000-FFFF-FFFF00000000}"/>
  </bookViews>
  <sheets>
    <sheet name="KZGW" sheetId="6" r:id="rId1"/>
    <sheet name="RZGW Białystok" sheetId="8" r:id="rId2"/>
    <sheet name="RZGW Bydgoszcz" sheetId="9" r:id="rId3"/>
    <sheet name="RZGW Gdańsk" sheetId="10" r:id="rId4"/>
    <sheet name="RZGW Gliwice" sheetId="11" r:id="rId5"/>
    <sheet name="RZGW Kraków" sheetId="12" r:id="rId6"/>
    <sheet name="RZGW Lublin" sheetId="13" r:id="rId7"/>
    <sheet name="RZGW Poznań" sheetId="14" r:id="rId8"/>
    <sheet name="RZGW Rzeszów" sheetId="15" r:id="rId9"/>
    <sheet name="RZGW Szczecin" sheetId="16" r:id="rId10"/>
    <sheet name="RZGW Warszawa" sheetId="17" r:id="rId11"/>
    <sheet name="RZGW Wrocław" sheetId="18" r:id="rId12"/>
    <sheet name="Podsumowanie" sheetId="1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8" l="1"/>
  <c r="E50" i="18"/>
  <c r="E49" i="18"/>
  <c r="E41" i="18"/>
  <c r="E30" i="18"/>
  <c r="E22" i="18"/>
  <c r="E14" i="18"/>
  <c r="E32" i="18" s="1"/>
  <c r="E49" i="17"/>
  <c r="E41" i="17"/>
  <c r="E50" i="17" s="1"/>
  <c r="E30" i="17"/>
  <c r="E22" i="17"/>
  <c r="E14" i="17"/>
  <c r="E32" i="17" s="1"/>
  <c r="E30" i="16"/>
  <c r="E22" i="16"/>
  <c r="E14" i="16"/>
  <c r="E32" i="16" s="1"/>
  <c r="E49" i="15" l="1"/>
  <c r="E41" i="15"/>
  <c r="E50" i="15" s="1"/>
  <c r="E30" i="15"/>
  <c r="E22" i="15"/>
  <c r="E14" i="15"/>
  <c r="E30" i="14"/>
  <c r="E22" i="14"/>
  <c r="E14" i="14"/>
  <c r="E32" i="14" s="1"/>
  <c r="E41" i="13"/>
  <c r="E50" i="13" s="1"/>
  <c r="E51" i="13" s="1"/>
  <c r="E32" i="15" l="1"/>
  <c r="E51" i="15" s="1"/>
  <c r="E30" i="13"/>
  <c r="E22" i="13"/>
  <c r="E14" i="13"/>
  <c r="E32" i="13" s="1"/>
  <c r="E41" i="12"/>
  <c r="E50" i="12" s="1"/>
  <c r="E51" i="12" s="1"/>
  <c r="E22" i="12"/>
  <c r="E32" i="12" s="1"/>
  <c r="E30" i="11" l="1"/>
  <c r="E22" i="11"/>
  <c r="E14" i="11"/>
  <c r="E32" i="11" s="1"/>
  <c r="E30" i="10" l="1"/>
  <c r="E22" i="10"/>
  <c r="E14" i="10"/>
  <c r="E32" i="10" s="1"/>
  <c r="E22" i="9"/>
  <c r="E14" i="9"/>
  <c r="E32" i="9" s="1"/>
  <c r="E32" i="8"/>
  <c r="E30" i="8"/>
  <c r="E22" i="8"/>
  <c r="E14" i="8"/>
  <c r="E30" i="6"/>
  <c r="E22" i="6"/>
  <c r="E14" i="6"/>
  <c r="E32" i="6" s="1"/>
  <c r="E49" i="6" l="1"/>
  <c r="E49" i="16" l="1"/>
  <c r="E41" i="16"/>
  <c r="E51" i="9" l="1"/>
  <c r="E50" i="16" l="1"/>
  <c r="E51" i="16" s="1"/>
  <c r="E51" i="10" l="1"/>
  <c r="E41" i="8" l="1"/>
  <c r="E51" i="17" l="1"/>
  <c r="E51" i="14" l="1"/>
  <c r="E51" i="11" l="1"/>
  <c r="E51" i="8" l="1"/>
  <c r="E41" i="6" l="1"/>
  <c r="E50" i="6" s="1"/>
  <c r="E51" i="6" l="1"/>
</calcChain>
</file>

<file path=xl/sharedStrings.xml><?xml version="1.0" encoding="utf-8"?>
<sst xmlns="http://schemas.openxmlformats.org/spreadsheetml/2006/main" count="1163" uniqueCount="100">
  <si>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</si>
  <si>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</si>
  <si>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</si>
  <si>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</si>
  <si>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</si>
  <si>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</si>
  <si>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</si>
  <si>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</si>
  <si>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</si>
  <si>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</si>
  <si>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razem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</si>
  <si>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</si>
  <si>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</si>
  <si>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</si>
  <si>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</si>
  <si>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</si>
  <si>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</si>
  <si>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</si>
  <si>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</si>
  <si>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</si>
  <si>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</si>
  <si>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</si>
  <si>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</si>
  <si>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</si>
  <si>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</si>
  <si>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</si>
  <si>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</si>
  <si>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</si>
  <si>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</si>
  <si>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</si>
  <si>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</si>
  <si>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</si>
  <si>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</si>
  <si>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</si>
  <si>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</si>
  <si>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</si>
  <si>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przesyłki kurierskie w obrocie krajowym</t>
  </si>
  <si>
    <t>z gwarancją dostarczenia w następnym dniu roboczym do godz. 09:00</t>
  </si>
  <si>
    <t>z gwarancją dostarczenia w następnym dniu roboczym do godz. 12:00</t>
  </si>
  <si>
    <t xml:space="preserve">z gwarancją dostarczenia w następnym dniu roboczym </t>
  </si>
  <si>
    <t>potwierdzenia odbioru</t>
  </si>
  <si>
    <t>razem wszystkie pozycje</t>
  </si>
  <si>
    <t>razem usługi kurierskie</t>
  </si>
  <si>
    <t>do 0,5 kg</t>
  </si>
  <si>
    <t>ponad 0,5 kg do 1 kg</t>
  </si>
  <si>
    <t>Przesyłka kurierska w obrocie zagranicznym (obszar Europy)</t>
  </si>
  <si>
    <t>Przesyłka kurierska w obrocie zagranicznym (obszar poza  Europą)</t>
  </si>
  <si>
    <t>Przedział wagowy</t>
  </si>
  <si>
    <t>Zapotrzebowanie roczne (ilość szt.)</t>
  </si>
  <si>
    <t>L.p.</t>
  </si>
  <si>
    <t>ponad  1 kg do 2 kg</t>
  </si>
  <si>
    <t>ponad  2 kg do 5 kg</t>
  </si>
  <si>
    <t>ponad  5 kg do 10 kg</t>
  </si>
  <si>
    <t>ponad  10 kg do 15 kg</t>
  </si>
  <si>
    <t>ponad  15 kg do 20 kg</t>
  </si>
  <si>
    <t>przesyłki kurierskie w obrocie zagranicznym</t>
  </si>
  <si>
    <t xml:space="preserve">Ryczałtowa Cena jednostkowa przesyłki netto (zł) </t>
  </si>
  <si>
    <t>razem wszystkie pozycje w obrocie zagranicznym</t>
  </si>
  <si>
    <t>razem wszystkie pozycje w obrocie krajowym</t>
  </si>
  <si>
    <t xml:space="preserve">razem wszystkie pozycje w obrocie krajowym </t>
  </si>
  <si>
    <t xml:space="preserve">potwierdzenia odbioru </t>
  </si>
  <si>
    <t>KZGW</t>
  </si>
  <si>
    <t>RZGW Białystok</t>
  </si>
  <si>
    <t>RZGW Bydgoszcz</t>
  </si>
  <si>
    <t>RZGW Gdańsk</t>
  </si>
  <si>
    <t>RZGW Gliwice</t>
  </si>
  <si>
    <t>RZGW Kraków</t>
  </si>
  <si>
    <t>RZGW Lublin</t>
  </si>
  <si>
    <t>RZGW Poznań</t>
  </si>
  <si>
    <t>RZGW Rzeszów</t>
  </si>
  <si>
    <t>RZGW Szczecin</t>
  </si>
  <si>
    <t>RZGW Warszawa</t>
  </si>
  <si>
    <t>RZGW Wrocław</t>
  </si>
  <si>
    <t>Podsumowanie zapotrzebowanie na przesyłki kurierskie dla PGW WP</t>
  </si>
  <si>
    <t>Jednostka organizacyjna</t>
  </si>
  <si>
    <t>Wartość przesyłek kurierskich netto w skali 1 roku (12 miesiecy)</t>
  </si>
  <si>
    <t xml:space="preserve"> Wartość  przesyłek  rocznych brutto (zł) /kol.6  powiększona o VAT/</t>
  </si>
  <si>
    <t xml:space="preserve"> Wartość  przesyłek  rocznych netto (zł) /kol.4 x kol.5/</t>
  </si>
  <si>
    <t>VAT ( % lub zw.)</t>
  </si>
  <si>
    <t>Zakres rzeczowo-finansowy/ Formularz cenowy- KZGW</t>
  </si>
  <si>
    <t>Rodzaj przesyłek kurierskich</t>
  </si>
  <si>
    <t>Zakres rzeczowo-finansowy/ Formularz cenowy- RZGW Białystok</t>
  </si>
  <si>
    <t>Zakres rzeczowo-finansowy/ Formularz cenowy- RZGW Bydgoszcz</t>
  </si>
  <si>
    <t>Zakres rzeczowo-finansowy/ Formularz cenowy - RZGW Gdańsk</t>
  </si>
  <si>
    <t>Zakres rzeczowo-finansowy/ Formularz cenowy - RZGW Gliwice</t>
  </si>
  <si>
    <t>Zakres rzeczowo-finansowy/ Formularz cenowy- RZGW Kraków</t>
  </si>
  <si>
    <t>Zakres rzeczowo-finansowy/ Formularz cenowy- RZGW Lublin</t>
  </si>
  <si>
    <t>Zakres rzeczowo-finansowy/ Formularz cenowy- RZGW Poznań</t>
  </si>
  <si>
    <t>Zakres rzeczowo-finansowy/ Formularz cenowy- RZGW Rzeszów</t>
  </si>
  <si>
    <t>Zakres rzeczowo-finansowy/ Formularz cenowy- RZGW Warszawa</t>
  </si>
  <si>
    <t>Zakres rzeczowo-finansowy/ Formularz cenowy- RZGW Wrocław</t>
  </si>
  <si>
    <t>Wartość przesyłek kurierskich brutto w skali 1 roku (12 miesiecy)</t>
  </si>
  <si>
    <t>*</t>
  </si>
  <si>
    <t>**</t>
  </si>
  <si>
    <r>
      <rPr>
        <b/>
        <sz val="11"/>
        <color theme="1"/>
        <rFont val="Calibri"/>
        <family val="2"/>
        <charset val="238"/>
        <scheme val="minor"/>
      </rPr>
      <t>SUMA:</t>
    </r>
    <r>
      <rPr>
        <sz val="11"/>
        <color theme="1"/>
        <rFont val="Calibri"/>
        <family val="2"/>
        <charset val="238"/>
        <scheme val="minor"/>
      </rPr>
      <t xml:space="preserve"> r</t>
    </r>
    <r>
      <rPr>
        <sz val="11"/>
        <color theme="1"/>
        <rFont val="Calibri"/>
        <family val="2"/>
        <scheme val="minor"/>
      </rPr>
      <t xml:space="preserve">azem wszystkie jednostki organizacyjne Państwowego Gospodarstwa Wodnego Wody Polskie </t>
    </r>
  </si>
  <si>
    <t xml:space="preserve">Wartość przesyłek kurierskich netto na lata 2020 - 2022 (24 miesiące) </t>
  </si>
  <si>
    <t>** wskazana w pkt 2.2) Formularza oferty</t>
  </si>
  <si>
    <t>*  wskazana w pkt 2.1) Formularza oferty</t>
  </si>
  <si>
    <t xml:space="preserve">wartość przesyłek kurierskich brutto  na lata 2020 - 2022 (24 miesiące) </t>
  </si>
  <si>
    <t>Zakres rzeczowo-finansowy/ Formularz cenowy- RZGW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</si>
</sst>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charset val="238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2" fillId="0" borderId="0"/>
  </cellStyleXfs>
  <cellXfs count="146">
    <xf numFmtId="0" fontId="0" fillId="0" borderId="0" xfId="0"/>
    <xf numFmtId="4" fontId="6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NumberFormat="1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0" fillId="2" borderId="0" xfId="0" applyFill="1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0" fillId="2" borderId="1" xfId="0" applyFill="1" applyBorder="1"/>
    <xf numFmtId="0" fontId="6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4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10" fillId="0" borderId="13" xfId="0" applyFont="1" applyBorder="1"/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2" fontId="4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0" fillId="3" borderId="1" xfId="0" applyFill="1" applyBorder="1"/>
    <xf numFmtId="0" fontId="0" fillId="2" borderId="0" xfId="0" applyFill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/>
    <xf numFmtId="0" fontId="3" fillId="0" borderId="9" xfId="0" applyFont="1" applyBorder="1" applyAlignment="1">
      <alignment horizontal="left" wrapText="1"/>
    </xf>
    <xf numFmtId="0" fontId="0" fillId="4" borderId="1" xfId="0" applyFill="1" applyBorder="1"/>
    <xf numFmtId="2" fontId="0" fillId="4" borderId="1" xfId="0" applyNumberForma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3" fillId="2" borderId="17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7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3" fillId="0" borderId="17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Normalny 2" xfId="2" xr:uid="{AF0FB003-2F32-4DB3-B83C-B53421626BD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7D9E5-513D-4C21-BBCE-460920A13FBB}">
  <sheetPr>
    <pageSetUpPr fitToPage="1"/>
  </sheetPr>
  <dimension ref="A1:J51"/>
  <sheetViews>
    <sheetView workbookViewId="0">
      <selection activeCell="G12" sqref="G12"/>
    </sheetView>
  </sheetViews>
  <sheetFormatPr defaultRowHeight="15" x14ac:dyDescent="0.25"/>
  <cols>
    <col min="2" max="2" width="17.42578125" customWidth="1"/>
    <col min="5" max="5" width="12.5703125" customWidth="1"/>
    <col min="6" max="6" width="9.85546875" style="44" customWidth="1"/>
    <col min="7" max="7" width="9.85546875" customWidth="1"/>
    <col min="8" max="8" width="10.28515625" style="44" customWidth="1"/>
    <col min="9" max="10" width="9.140625" style="5"/>
  </cols>
  <sheetData>
    <row r="1" spans="1:10" x14ac:dyDescent="0.25">
      <c r="A1" s="11"/>
      <c r="B1" s="11"/>
      <c r="C1" s="11"/>
      <c r="D1" s="11"/>
      <c r="E1" s="11"/>
      <c r="F1" s="80"/>
      <c r="G1" s="21"/>
      <c r="H1" s="80"/>
      <c r="I1"/>
    </row>
    <row r="2" spans="1:10" x14ac:dyDescent="0.25">
      <c r="A2" s="131" t="s">
        <v>79</v>
      </c>
      <c r="B2" s="132"/>
      <c r="C2" s="132"/>
      <c r="D2" s="132"/>
      <c r="E2" s="132"/>
      <c r="F2" s="132"/>
      <c r="G2" s="21"/>
      <c r="H2" s="80"/>
      <c r="I2"/>
    </row>
    <row r="3" spans="1:10" x14ac:dyDescent="0.25">
      <c r="A3" s="11"/>
      <c r="B3" s="11"/>
      <c r="C3" s="11"/>
      <c r="D3" s="11"/>
      <c r="E3" s="11"/>
      <c r="F3" s="80"/>
      <c r="G3" s="21"/>
      <c r="H3" s="80"/>
      <c r="I3"/>
    </row>
    <row r="4" spans="1:10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  <c r="J4" s="6"/>
    </row>
    <row r="5" spans="1:10" x14ac:dyDescent="0.25">
      <c r="A5" s="12">
        <v>1</v>
      </c>
      <c r="B5" s="12">
        <v>2</v>
      </c>
      <c r="C5" s="133">
        <v>3</v>
      </c>
      <c r="D5" s="133"/>
      <c r="E5" s="12">
        <v>4</v>
      </c>
      <c r="F5" s="45">
        <v>5</v>
      </c>
      <c r="G5" s="22">
        <v>6</v>
      </c>
      <c r="H5" s="45">
        <v>7</v>
      </c>
      <c r="I5" s="75">
        <v>8</v>
      </c>
      <c r="J5" s="6"/>
    </row>
    <row r="6" spans="1:10" ht="15" customHeight="1" x14ac:dyDescent="0.25">
      <c r="A6" s="137" t="s">
        <v>36</v>
      </c>
      <c r="B6" s="138"/>
      <c r="C6" s="138"/>
      <c r="D6" s="138"/>
      <c r="E6" s="138"/>
      <c r="F6" s="138"/>
      <c r="G6" s="138"/>
      <c r="H6" s="138"/>
      <c r="I6" s="138"/>
      <c r="J6" s="7"/>
    </row>
    <row r="7" spans="1:10" ht="15" customHeight="1" x14ac:dyDescent="0.25">
      <c r="A7" s="13" t="s">
        <v>0</v>
      </c>
      <c r="B7" s="127" t="s">
        <v>37</v>
      </c>
      <c r="C7" s="127" t="s">
        <v>43</v>
      </c>
      <c r="D7" s="127"/>
      <c r="E7" s="92">
        <v>8</v>
      </c>
      <c r="F7" s="81"/>
      <c r="G7" s="16"/>
      <c r="H7" s="83"/>
      <c r="I7" s="2"/>
      <c r="J7" s="8"/>
    </row>
    <row r="8" spans="1:10" ht="15" customHeight="1" x14ac:dyDescent="0.25">
      <c r="A8" s="13" t="s">
        <v>1</v>
      </c>
      <c r="B8" s="127"/>
      <c r="C8" s="127" t="s">
        <v>44</v>
      </c>
      <c r="D8" s="127"/>
      <c r="E8" s="92">
        <v>5</v>
      </c>
      <c r="F8" s="81"/>
      <c r="G8" s="16"/>
      <c r="H8" s="83"/>
      <c r="I8" s="2"/>
      <c r="J8" s="8"/>
    </row>
    <row r="9" spans="1:10" ht="15" customHeight="1" x14ac:dyDescent="0.25">
      <c r="A9" s="13" t="s">
        <v>2</v>
      </c>
      <c r="B9" s="127"/>
      <c r="C9" s="127" t="s">
        <v>50</v>
      </c>
      <c r="D9" s="127"/>
      <c r="E9" s="92">
        <v>4</v>
      </c>
      <c r="F9" s="81"/>
      <c r="G9" s="16"/>
      <c r="H9" s="83"/>
      <c r="I9" s="2"/>
      <c r="J9" s="8"/>
    </row>
    <row r="10" spans="1:10" ht="15" customHeight="1" x14ac:dyDescent="0.25">
      <c r="A10" s="13" t="s">
        <v>3</v>
      </c>
      <c r="B10" s="127"/>
      <c r="C10" s="127" t="s">
        <v>51</v>
      </c>
      <c r="D10" s="127"/>
      <c r="E10" s="92">
        <v>2</v>
      </c>
      <c r="F10" s="81"/>
      <c r="G10" s="16"/>
      <c r="H10" s="83"/>
      <c r="I10" s="2"/>
      <c r="J10" s="8"/>
    </row>
    <row r="11" spans="1:10" ht="15" customHeight="1" x14ac:dyDescent="0.25">
      <c r="A11" s="13" t="s">
        <v>4</v>
      </c>
      <c r="B11" s="127"/>
      <c r="C11" s="127" t="s">
        <v>52</v>
      </c>
      <c r="D11" s="127"/>
      <c r="E11" s="92">
        <v>2</v>
      </c>
      <c r="F11" s="81"/>
      <c r="G11" s="16"/>
      <c r="H11" s="83"/>
      <c r="I11" s="2"/>
      <c r="J11" s="8"/>
    </row>
    <row r="12" spans="1:10" ht="15" customHeight="1" x14ac:dyDescent="0.25">
      <c r="A12" s="13" t="s">
        <v>5</v>
      </c>
      <c r="B12" s="127"/>
      <c r="C12" s="127" t="s">
        <v>53</v>
      </c>
      <c r="D12" s="127"/>
      <c r="E12" s="92">
        <v>2</v>
      </c>
      <c r="F12" s="81"/>
      <c r="G12" s="16"/>
      <c r="H12" s="83"/>
      <c r="I12" s="2"/>
      <c r="J12" s="8"/>
    </row>
    <row r="13" spans="1:10" ht="15" customHeight="1" x14ac:dyDescent="0.25">
      <c r="A13" s="13" t="s">
        <v>6</v>
      </c>
      <c r="B13" s="127"/>
      <c r="C13" s="127" t="s">
        <v>54</v>
      </c>
      <c r="D13" s="127"/>
      <c r="E13" s="92">
        <v>0</v>
      </c>
      <c r="F13" s="81"/>
      <c r="G13" s="16"/>
      <c r="H13" s="83"/>
      <c r="I13" s="2"/>
      <c r="J13" s="8"/>
    </row>
    <row r="14" spans="1:10" x14ac:dyDescent="0.25">
      <c r="A14" s="126" t="s">
        <v>10</v>
      </c>
      <c r="B14" s="126"/>
      <c r="C14" s="126"/>
      <c r="D14" s="126"/>
      <c r="E14" s="94">
        <f>SUM(E7:E13)</f>
        <v>23</v>
      </c>
      <c r="F14" s="82"/>
      <c r="G14" s="18"/>
      <c r="H14" s="84"/>
      <c r="I14" s="77"/>
      <c r="J14" s="9"/>
    </row>
    <row r="15" spans="1:10" ht="15" customHeight="1" x14ac:dyDescent="0.25">
      <c r="A15" s="13">
        <v>8</v>
      </c>
      <c r="B15" s="127" t="s">
        <v>38</v>
      </c>
      <c r="C15" s="127" t="s">
        <v>43</v>
      </c>
      <c r="D15" s="127"/>
      <c r="E15" s="93">
        <v>5</v>
      </c>
      <c r="F15" s="81"/>
      <c r="G15" s="16"/>
      <c r="H15" s="83"/>
      <c r="I15" s="2"/>
      <c r="J15" s="8"/>
    </row>
    <row r="16" spans="1:10" ht="15" customHeight="1" x14ac:dyDescent="0.25">
      <c r="A16" s="13" t="s">
        <v>7</v>
      </c>
      <c r="B16" s="127"/>
      <c r="C16" s="127" t="s">
        <v>44</v>
      </c>
      <c r="D16" s="127"/>
      <c r="E16" s="93">
        <v>3</v>
      </c>
      <c r="F16" s="81"/>
      <c r="G16" s="16"/>
      <c r="H16" s="83"/>
      <c r="I16" s="2"/>
      <c r="J16" s="8"/>
    </row>
    <row r="17" spans="1:10" ht="15" customHeight="1" x14ac:dyDescent="0.25">
      <c r="A17" s="13" t="s">
        <v>8</v>
      </c>
      <c r="B17" s="127"/>
      <c r="C17" s="127" t="s">
        <v>50</v>
      </c>
      <c r="D17" s="127"/>
      <c r="E17" s="93">
        <v>3</v>
      </c>
      <c r="F17" s="81"/>
      <c r="G17" s="16"/>
      <c r="H17" s="83"/>
      <c r="I17" s="2"/>
      <c r="J17" s="8"/>
    </row>
    <row r="18" spans="1:10" ht="15" customHeight="1" x14ac:dyDescent="0.25">
      <c r="A18" s="13" t="s">
        <v>9</v>
      </c>
      <c r="B18" s="127"/>
      <c r="C18" s="127" t="s">
        <v>51</v>
      </c>
      <c r="D18" s="127"/>
      <c r="E18" s="93">
        <v>2</v>
      </c>
      <c r="F18" s="81"/>
      <c r="G18" s="16"/>
      <c r="H18" s="83"/>
      <c r="I18" s="2"/>
      <c r="J18" s="8"/>
    </row>
    <row r="19" spans="1:10" ht="15" customHeight="1" x14ac:dyDescent="0.25">
      <c r="A19" s="13" t="s">
        <v>11</v>
      </c>
      <c r="B19" s="127"/>
      <c r="C19" s="127" t="s">
        <v>52</v>
      </c>
      <c r="D19" s="127"/>
      <c r="E19" s="93">
        <v>2</v>
      </c>
      <c r="F19" s="81"/>
      <c r="G19" s="16"/>
      <c r="H19" s="83"/>
      <c r="I19" s="2"/>
      <c r="J19" s="8"/>
    </row>
    <row r="20" spans="1:10" ht="15" customHeight="1" x14ac:dyDescent="0.25">
      <c r="A20" s="13" t="s">
        <v>12</v>
      </c>
      <c r="B20" s="127"/>
      <c r="C20" s="127" t="s">
        <v>53</v>
      </c>
      <c r="D20" s="127"/>
      <c r="E20" s="93">
        <v>2</v>
      </c>
      <c r="F20" s="81"/>
      <c r="G20" s="16"/>
      <c r="H20" s="83"/>
      <c r="I20" s="2"/>
      <c r="J20" s="8"/>
    </row>
    <row r="21" spans="1:10" ht="15" customHeight="1" x14ac:dyDescent="0.25">
      <c r="A21" s="13" t="s">
        <v>13</v>
      </c>
      <c r="B21" s="127"/>
      <c r="C21" s="127" t="s">
        <v>54</v>
      </c>
      <c r="D21" s="127"/>
      <c r="E21" s="93">
        <v>0</v>
      </c>
      <c r="F21" s="81"/>
      <c r="G21" s="16"/>
      <c r="H21" s="83"/>
      <c r="I21" s="2"/>
      <c r="J21" s="8"/>
    </row>
    <row r="22" spans="1:10" x14ac:dyDescent="0.25">
      <c r="A22" s="126" t="s">
        <v>10</v>
      </c>
      <c r="B22" s="126"/>
      <c r="C22" s="126"/>
      <c r="D22" s="126"/>
      <c r="E22" s="94">
        <f>SUM(E15:E21)</f>
        <v>17</v>
      </c>
      <c r="F22" s="43"/>
      <c r="G22" s="4"/>
      <c r="H22" s="84"/>
      <c r="I22" s="77"/>
      <c r="J22" s="9"/>
    </row>
    <row r="23" spans="1:10" ht="15" customHeight="1" x14ac:dyDescent="0.25">
      <c r="A23" s="13" t="s">
        <v>14</v>
      </c>
      <c r="B23" s="128" t="s">
        <v>39</v>
      </c>
      <c r="C23" s="127" t="s">
        <v>43</v>
      </c>
      <c r="D23" s="127"/>
      <c r="E23" s="95">
        <v>8</v>
      </c>
      <c r="F23" s="81"/>
      <c r="G23" s="16"/>
      <c r="H23" s="83"/>
      <c r="I23" s="2"/>
      <c r="J23" s="8"/>
    </row>
    <row r="24" spans="1:10" ht="15" customHeight="1" x14ac:dyDescent="0.25">
      <c r="A24" s="13" t="s">
        <v>15</v>
      </c>
      <c r="B24" s="128"/>
      <c r="C24" s="127" t="s">
        <v>44</v>
      </c>
      <c r="D24" s="127"/>
      <c r="E24" s="95">
        <v>5</v>
      </c>
      <c r="F24" s="81"/>
      <c r="G24" s="16"/>
      <c r="H24" s="83"/>
      <c r="I24" s="2"/>
      <c r="J24" s="8"/>
    </row>
    <row r="25" spans="1:10" ht="15" customHeight="1" x14ac:dyDescent="0.25">
      <c r="A25" s="13" t="s">
        <v>16</v>
      </c>
      <c r="B25" s="128"/>
      <c r="C25" s="127" t="s">
        <v>50</v>
      </c>
      <c r="D25" s="127"/>
      <c r="E25" s="95">
        <v>5</v>
      </c>
      <c r="F25" s="81"/>
      <c r="G25" s="16"/>
      <c r="H25" s="83"/>
      <c r="I25" s="2"/>
      <c r="J25" s="8"/>
    </row>
    <row r="26" spans="1:10" ht="15" customHeight="1" x14ac:dyDescent="0.25">
      <c r="A26" s="13" t="s">
        <v>17</v>
      </c>
      <c r="B26" s="128"/>
      <c r="C26" s="127" t="s">
        <v>51</v>
      </c>
      <c r="D26" s="127"/>
      <c r="E26" s="95">
        <v>5</v>
      </c>
      <c r="F26" s="81"/>
      <c r="G26" s="16"/>
      <c r="H26" s="83"/>
      <c r="I26" s="2"/>
      <c r="J26" s="8"/>
    </row>
    <row r="27" spans="1:10" ht="15" customHeight="1" x14ac:dyDescent="0.25">
      <c r="A27" s="13" t="s">
        <v>18</v>
      </c>
      <c r="B27" s="128"/>
      <c r="C27" s="127" t="s">
        <v>52</v>
      </c>
      <c r="D27" s="127"/>
      <c r="E27" s="95">
        <v>5</v>
      </c>
      <c r="F27" s="81"/>
      <c r="G27" s="16"/>
      <c r="H27" s="83"/>
      <c r="I27" s="2"/>
      <c r="J27" s="8"/>
    </row>
    <row r="28" spans="1:10" ht="15" customHeight="1" x14ac:dyDescent="0.25">
      <c r="A28" s="13" t="s">
        <v>19</v>
      </c>
      <c r="B28" s="128"/>
      <c r="C28" s="127" t="s">
        <v>53</v>
      </c>
      <c r="D28" s="127"/>
      <c r="E28" s="95">
        <v>5</v>
      </c>
      <c r="F28" s="81"/>
      <c r="G28" s="16"/>
      <c r="H28" s="83"/>
      <c r="I28" s="2"/>
      <c r="J28" s="8"/>
    </row>
    <row r="29" spans="1:10" ht="15" customHeight="1" x14ac:dyDescent="0.25">
      <c r="A29" s="13" t="s">
        <v>20</v>
      </c>
      <c r="B29" s="128"/>
      <c r="C29" s="127" t="s">
        <v>54</v>
      </c>
      <c r="D29" s="127"/>
      <c r="E29" s="95">
        <v>2</v>
      </c>
      <c r="F29" s="81"/>
      <c r="G29" s="16"/>
      <c r="H29" s="83"/>
      <c r="I29" s="2"/>
      <c r="J29" s="8"/>
    </row>
    <row r="30" spans="1:10" x14ac:dyDescent="0.25">
      <c r="A30" s="126" t="s">
        <v>10</v>
      </c>
      <c r="B30" s="126"/>
      <c r="C30" s="126"/>
      <c r="D30" s="126"/>
      <c r="E30" s="94">
        <f>SUM(E23:E29)</f>
        <v>35</v>
      </c>
      <c r="F30" s="43"/>
      <c r="G30" s="4"/>
      <c r="H30" s="84"/>
      <c r="I30" s="78"/>
      <c r="J30" s="8"/>
    </row>
    <row r="31" spans="1:10" x14ac:dyDescent="0.25">
      <c r="A31" s="13" t="s">
        <v>21</v>
      </c>
      <c r="B31" s="130" t="s">
        <v>40</v>
      </c>
      <c r="C31" s="130"/>
      <c r="D31" s="130"/>
      <c r="E31" s="32">
        <v>12</v>
      </c>
      <c r="F31" s="81"/>
      <c r="G31" s="16"/>
      <c r="H31" s="83"/>
      <c r="I31" s="2"/>
      <c r="J31" s="8"/>
    </row>
    <row r="32" spans="1:10" ht="15" customHeight="1" x14ac:dyDescent="0.25">
      <c r="A32" s="129" t="s">
        <v>58</v>
      </c>
      <c r="B32" s="129"/>
      <c r="C32" s="129"/>
      <c r="D32" s="129"/>
      <c r="E32" s="94">
        <f>SUM(E14,E22,E30,E31)</f>
        <v>87</v>
      </c>
      <c r="F32" s="43"/>
      <c r="G32" s="4"/>
      <c r="H32" s="84"/>
      <c r="I32" s="4"/>
      <c r="J32" s="10"/>
    </row>
    <row r="33" spans="1:10" ht="15" customHeight="1" x14ac:dyDescent="0.25">
      <c r="A33" s="129" t="s">
        <v>55</v>
      </c>
      <c r="B33" s="129"/>
      <c r="C33" s="129"/>
      <c r="D33" s="129"/>
      <c r="E33" s="129"/>
      <c r="F33" s="129"/>
      <c r="G33" s="129"/>
      <c r="H33" s="129"/>
      <c r="I33" s="76"/>
      <c r="J33" s="7"/>
    </row>
    <row r="34" spans="1:10" ht="15" customHeight="1" x14ac:dyDescent="0.25">
      <c r="A34" s="13" t="s">
        <v>22</v>
      </c>
      <c r="B34" s="128" t="s">
        <v>45</v>
      </c>
      <c r="C34" s="127" t="s">
        <v>43</v>
      </c>
      <c r="D34" s="127"/>
      <c r="E34" s="92">
        <v>1</v>
      </c>
      <c r="F34" s="81"/>
      <c r="G34" s="16"/>
      <c r="H34" s="49"/>
      <c r="I34" s="2"/>
      <c r="J34" s="8"/>
    </row>
    <row r="35" spans="1:10" ht="15" customHeight="1" x14ac:dyDescent="0.25">
      <c r="A35" s="13" t="s">
        <v>23</v>
      </c>
      <c r="B35" s="128"/>
      <c r="C35" s="127" t="s">
        <v>44</v>
      </c>
      <c r="D35" s="127"/>
      <c r="E35" s="92">
        <v>1</v>
      </c>
      <c r="F35" s="81"/>
      <c r="G35" s="16"/>
      <c r="H35" s="49"/>
      <c r="I35" s="2"/>
      <c r="J35" s="8"/>
    </row>
    <row r="36" spans="1:10" ht="15" customHeight="1" x14ac:dyDescent="0.25">
      <c r="A36" s="13" t="s">
        <v>24</v>
      </c>
      <c r="B36" s="128"/>
      <c r="C36" s="127" t="s">
        <v>50</v>
      </c>
      <c r="D36" s="127"/>
      <c r="E36" s="92">
        <v>1</v>
      </c>
      <c r="F36" s="81"/>
      <c r="G36" s="16"/>
      <c r="H36" s="49"/>
      <c r="I36" s="2"/>
      <c r="J36" s="8"/>
    </row>
    <row r="37" spans="1:10" ht="15" customHeight="1" x14ac:dyDescent="0.25">
      <c r="A37" s="13" t="s">
        <v>25</v>
      </c>
      <c r="B37" s="128"/>
      <c r="C37" s="127" t="s">
        <v>51</v>
      </c>
      <c r="D37" s="127"/>
      <c r="E37" s="92">
        <v>0</v>
      </c>
      <c r="F37" s="81"/>
      <c r="G37" s="16"/>
      <c r="H37" s="49"/>
      <c r="I37" s="2"/>
      <c r="J37" s="8"/>
    </row>
    <row r="38" spans="1:10" ht="15" customHeight="1" x14ac:dyDescent="0.25">
      <c r="A38" s="13" t="s">
        <v>26</v>
      </c>
      <c r="B38" s="128"/>
      <c r="C38" s="127" t="s">
        <v>52</v>
      </c>
      <c r="D38" s="127"/>
      <c r="E38" s="92">
        <v>0</v>
      </c>
      <c r="F38" s="81"/>
      <c r="G38" s="16"/>
      <c r="H38" s="49"/>
      <c r="I38" s="2"/>
      <c r="J38" s="8"/>
    </row>
    <row r="39" spans="1:10" ht="15" customHeight="1" x14ac:dyDescent="0.25">
      <c r="A39" s="13" t="s">
        <v>27</v>
      </c>
      <c r="B39" s="128"/>
      <c r="C39" s="127" t="s">
        <v>53</v>
      </c>
      <c r="D39" s="127"/>
      <c r="E39" s="92">
        <v>0</v>
      </c>
      <c r="F39" s="81"/>
      <c r="G39" s="16"/>
      <c r="H39" s="49"/>
      <c r="I39" s="2"/>
      <c r="J39" s="8"/>
    </row>
    <row r="40" spans="1:10" ht="15" customHeight="1" x14ac:dyDescent="0.25">
      <c r="A40" s="13" t="s">
        <v>28</v>
      </c>
      <c r="B40" s="128"/>
      <c r="C40" s="127" t="s">
        <v>54</v>
      </c>
      <c r="D40" s="127"/>
      <c r="E40" s="92">
        <v>0</v>
      </c>
      <c r="F40" s="81"/>
      <c r="G40" s="16"/>
      <c r="H40" s="49"/>
      <c r="I40" s="2"/>
      <c r="J40" s="8"/>
    </row>
    <row r="41" spans="1:10" x14ac:dyDescent="0.25">
      <c r="A41" s="126" t="s">
        <v>10</v>
      </c>
      <c r="B41" s="126"/>
      <c r="C41" s="126"/>
      <c r="D41" s="126"/>
      <c r="E41" s="17">
        <f>SUM(E34:E40)</f>
        <v>3</v>
      </c>
      <c r="F41" s="43"/>
      <c r="G41" s="4"/>
      <c r="H41" s="43"/>
      <c r="I41" s="77"/>
      <c r="J41" s="9"/>
    </row>
    <row r="42" spans="1:10" ht="15" customHeight="1" x14ac:dyDescent="0.25">
      <c r="A42" s="13" t="s">
        <v>29</v>
      </c>
      <c r="B42" s="128" t="s">
        <v>46</v>
      </c>
      <c r="C42" s="127" t="s">
        <v>43</v>
      </c>
      <c r="D42" s="127"/>
      <c r="E42" s="32">
        <v>1</v>
      </c>
      <c r="F42" s="81"/>
      <c r="G42" s="16"/>
      <c r="H42" s="83"/>
      <c r="I42" s="2"/>
      <c r="J42" s="8"/>
    </row>
    <row r="43" spans="1:10" ht="15" customHeight="1" x14ac:dyDescent="0.25">
      <c r="A43" s="13" t="s">
        <v>30</v>
      </c>
      <c r="B43" s="128"/>
      <c r="C43" s="127" t="s">
        <v>44</v>
      </c>
      <c r="D43" s="127"/>
      <c r="E43" s="32">
        <v>1</v>
      </c>
      <c r="F43" s="81"/>
      <c r="G43" s="16"/>
      <c r="H43" s="83"/>
      <c r="I43" s="3"/>
      <c r="J43" s="10"/>
    </row>
    <row r="44" spans="1:10" ht="15" customHeight="1" x14ac:dyDescent="0.25">
      <c r="A44" s="13" t="s">
        <v>31</v>
      </c>
      <c r="B44" s="128"/>
      <c r="C44" s="127" t="s">
        <v>50</v>
      </c>
      <c r="D44" s="127"/>
      <c r="E44" s="32">
        <v>0</v>
      </c>
      <c r="F44" s="81"/>
      <c r="G44" s="16"/>
      <c r="H44" s="83"/>
      <c r="I44" s="3"/>
      <c r="J44" s="10"/>
    </row>
    <row r="45" spans="1:10" ht="15" customHeight="1" x14ac:dyDescent="0.25">
      <c r="A45" s="13" t="s">
        <v>32</v>
      </c>
      <c r="B45" s="128"/>
      <c r="C45" s="127" t="s">
        <v>51</v>
      </c>
      <c r="D45" s="127"/>
      <c r="E45" s="32">
        <v>0</v>
      </c>
      <c r="F45" s="81"/>
      <c r="G45" s="16"/>
      <c r="H45" s="83"/>
      <c r="I45" s="24"/>
    </row>
    <row r="46" spans="1:10" ht="15" customHeight="1" x14ac:dyDescent="0.25">
      <c r="A46" s="13" t="s">
        <v>33</v>
      </c>
      <c r="B46" s="128"/>
      <c r="C46" s="127" t="s">
        <v>52</v>
      </c>
      <c r="D46" s="127"/>
      <c r="E46" s="32">
        <v>0</v>
      </c>
      <c r="F46" s="81"/>
      <c r="G46" s="16"/>
      <c r="H46" s="83"/>
      <c r="I46" s="24"/>
    </row>
    <row r="47" spans="1:10" ht="15" customHeight="1" x14ac:dyDescent="0.25">
      <c r="A47" s="13" t="s">
        <v>34</v>
      </c>
      <c r="B47" s="128"/>
      <c r="C47" s="127" t="s">
        <v>53</v>
      </c>
      <c r="D47" s="127"/>
      <c r="E47" s="32">
        <v>0</v>
      </c>
      <c r="F47" s="81"/>
      <c r="G47" s="16"/>
      <c r="H47" s="83"/>
      <c r="I47" s="24"/>
    </row>
    <row r="48" spans="1:10" ht="15" customHeight="1" x14ac:dyDescent="0.25">
      <c r="A48" s="13" t="s">
        <v>35</v>
      </c>
      <c r="B48" s="128"/>
      <c r="C48" s="127" t="s">
        <v>54</v>
      </c>
      <c r="D48" s="127"/>
      <c r="E48" s="32">
        <v>0</v>
      </c>
      <c r="F48" s="81"/>
      <c r="G48" s="16"/>
      <c r="H48" s="83"/>
      <c r="I48" s="24"/>
    </row>
    <row r="49" spans="1:9" ht="15" customHeight="1" x14ac:dyDescent="0.25">
      <c r="A49" s="126" t="s">
        <v>10</v>
      </c>
      <c r="B49" s="126"/>
      <c r="C49" s="126"/>
      <c r="D49" s="126"/>
      <c r="E49" s="37">
        <f>SUM(E42:E48)</f>
        <v>2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f>E41+E49</f>
        <v>5</v>
      </c>
      <c r="F50" s="49"/>
      <c r="G50" s="38"/>
      <c r="H50" s="49"/>
      <c r="I50" s="38"/>
    </row>
    <row r="51" spans="1:9" ht="15" customHeight="1" x14ac:dyDescent="0.25">
      <c r="A51" s="129" t="s">
        <v>42</v>
      </c>
      <c r="B51" s="129"/>
      <c r="C51" s="129"/>
      <c r="D51" s="129"/>
      <c r="E51" s="35">
        <f>E32+E50</f>
        <v>92</v>
      </c>
      <c r="F51" s="43"/>
      <c r="G51" s="27"/>
      <c r="H51" s="49"/>
      <c r="I51" s="28"/>
    </row>
  </sheetData>
  <mergeCells count="54">
    <mergeCell ref="A50:D50"/>
    <mergeCell ref="A51:D51"/>
    <mergeCell ref="A6:I6"/>
    <mergeCell ref="C26:D26"/>
    <mergeCell ref="C27:D27"/>
    <mergeCell ref="C28:D28"/>
    <mergeCell ref="C29:D29"/>
    <mergeCell ref="C47:D47"/>
    <mergeCell ref="C48:D48"/>
    <mergeCell ref="A14:D14"/>
    <mergeCell ref="B15:B21"/>
    <mergeCell ref="C15:D15"/>
    <mergeCell ref="C16:D16"/>
    <mergeCell ref="C17:D17"/>
    <mergeCell ref="C18:D18"/>
    <mergeCell ref="C19:D19"/>
    <mergeCell ref="A2:F2"/>
    <mergeCell ref="C4:D4"/>
    <mergeCell ref="C5:D5"/>
    <mergeCell ref="B7:B13"/>
    <mergeCell ref="C7:D7"/>
    <mergeCell ref="C8:D8"/>
    <mergeCell ref="C9:D9"/>
    <mergeCell ref="C10:D10"/>
    <mergeCell ref="C11:D11"/>
    <mergeCell ref="C12:D12"/>
    <mergeCell ref="C13:D13"/>
    <mergeCell ref="A33:H33"/>
    <mergeCell ref="A32:D32"/>
    <mergeCell ref="A30:D30"/>
    <mergeCell ref="B31:D31"/>
    <mergeCell ref="C20:D20"/>
    <mergeCell ref="C21:D21"/>
    <mergeCell ref="A22:D22"/>
    <mergeCell ref="B23:B29"/>
    <mergeCell ref="C23:D23"/>
    <mergeCell ref="C24:D24"/>
    <mergeCell ref="C25:D25"/>
    <mergeCell ref="A49:D49"/>
    <mergeCell ref="C38:D38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B34:B40"/>
    <mergeCell ref="C34:D34"/>
    <mergeCell ref="C35:D35"/>
    <mergeCell ref="C36:D36"/>
    <mergeCell ref="C37:D37"/>
  </mergeCells>
  <phoneticPr fontId="9" type="noConversion"/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F61C-FC3F-46B9-80D8-2A147C5D45CD}">
  <dimension ref="A2:I51"/>
  <sheetViews>
    <sheetView topLeftCell="A7" workbookViewId="0">
      <selection activeCell="E51" sqref="E51"/>
    </sheetView>
  </sheetViews>
  <sheetFormatPr defaultRowHeight="15" x14ac:dyDescent="0.25"/>
  <cols>
    <col min="2" max="2" width="12.28515625" customWidth="1"/>
    <col min="5" max="5" width="9.140625" style="29"/>
    <col min="6" max="6" width="9.140625" style="44"/>
    <col min="8" max="8" width="9.140625" style="44"/>
  </cols>
  <sheetData>
    <row r="2" spans="1:9" x14ac:dyDescent="0.25">
      <c r="A2" s="140" t="s">
        <v>99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32">
        <v>0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32">
        <v>9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32">
        <v>0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32">
        <v>21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32">
        <v>0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32">
        <v>0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32">
        <v>0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102">
        <f>SUM(E7:E13)</f>
        <v>30</v>
      </c>
      <c r="F14" s="43"/>
      <c r="G14" s="4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32">
        <v>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32">
        <v>42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32">
        <v>0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32">
        <v>43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32">
        <v>10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32">
        <v>0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32">
        <v>0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102">
        <f>SUM(E15:E21)</f>
        <v>95</v>
      </c>
      <c r="F22" s="43"/>
      <c r="G22" s="4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32">
        <v>0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32">
        <v>2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32">
        <v>0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32">
        <v>0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32">
        <v>0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32">
        <v>0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32">
        <v>0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102">
        <f>SUM(E23:E29)</f>
        <v>2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04">
        <v>0</v>
      </c>
      <c r="F31" s="49"/>
      <c r="G31" s="1"/>
      <c r="H31" s="47"/>
      <c r="I31" s="26"/>
    </row>
    <row r="32" spans="1:9" x14ac:dyDescent="0.25">
      <c r="A32" s="129" t="s">
        <v>58</v>
      </c>
      <c r="B32" s="129"/>
      <c r="C32" s="129"/>
      <c r="D32" s="129"/>
      <c r="E32" s="102">
        <f>E14+E22+E30+E31</f>
        <v>127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  <c r="H33" s="46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0">
        <v>0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0">
        <v>0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0">
        <v>5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0">
        <v>3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0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0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0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71">
        <f>SUM(E34:E40)</f>
        <v>8</v>
      </c>
      <c r="F41" s="43"/>
      <c r="G41" s="4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0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0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0">
        <v>3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0">
        <v>3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0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0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0">
        <v>0</v>
      </c>
      <c r="F48" s="49"/>
      <c r="G48" s="2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31">
        <f>SUM(E42:E48)</f>
        <v>6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f>E41+E49</f>
        <v>14</v>
      </c>
      <c r="F50" s="49"/>
      <c r="G50" s="38"/>
      <c r="H50" s="49"/>
      <c r="I50" s="38"/>
    </row>
    <row r="51" spans="1:9" x14ac:dyDescent="0.25">
      <c r="A51" s="129" t="s">
        <v>42</v>
      </c>
      <c r="B51" s="129"/>
      <c r="C51" s="129"/>
      <c r="D51" s="129"/>
      <c r="E51" s="35">
        <f>E32+E50</f>
        <v>141</v>
      </c>
      <c r="F51" s="43"/>
      <c r="G51" s="27"/>
      <c r="H51" s="49"/>
      <c r="I51" s="28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39:D39"/>
    <mergeCell ref="C40:D40"/>
    <mergeCell ref="A50:D50"/>
    <mergeCell ref="A51:D51"/>
    <mergeCell ref="C48:D48"/>
    <mergeCell ref="A49:D49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E78B-5F39-4629-9CA0-29608617FB0F}">
  <dimension ref="A2:I51"/>
  <sheetViews>
    <sheetView topLeftCell="A19" workbookViewId="0">
      <selection activeCell="E51" sqref="E51"/>
    </sheetView>
  </sheetViews>
  <sheetFormatPr defaultRowHeight="15" x14ac:dyDescent="0.25"/>
  <cols>
    <col min="2" max="2" width="10.28515625" customWidth="1"/>
    <col min="5" max="5" width="9.140625" style="29"/>
    <col min="6" max="6" width="9.140625" style="44"/>
    <col min="8" max="8" width="9.140625" style="44"/>
  </cols>
  <sheetData>
    <row r="2" spans="1:9" ht="15" customHeight="1" x14ac:dyDescent="0.25">
      <c r="A2" s="143" t="s">
        <v>89</v>
      </c>
      <c r="B2" s="143"/>
      <c r="C2" s="143"/>
      <c r="D2" s="143"/>
      <c r="E2" s="143"/>
      <c r="F2" s="143"/>
      <c r="G2" s="143"/>
      <c r="H2" s="143"/>
      <c r="I2" s="143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123">
        <v>12</v>
      </c>
      <c r="F7" s="49"/>
      <c r="G7" s="19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123">
        <v>5</v>
      </c>
      <c r="F8" s="49"/>
      <c r="G8" s="19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123">
        <v>10</v>
      </c>
      <c r="F9" s="49"/>
      <c r="G9" s="19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123">
        <v>7</v>
      </c>
      <c r="F10" s="49"/>
      <c r="G10" s="19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123">
        <v>6</v>
      </c>
      <c r="F11" s="49"/>
      <c r="G11" s="19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49">
        <v>3</v>
      </c>
      <c r="F12" s="49"/>
      <c r="G12" s="19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49">
        <v>1</v>
      </c>
      <c r="F13" s="49"/>
      <c r="G13" s="19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124">
        <f>SUM(E7:E13)</f>
        <v>44</v>
      </c>
      <c r="F14" s="43"/>
      <c r="G14" s="4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123">
        <v>10</v>
      </c>
      <c r="F15" s="49"/>
      <c r="G15" s="19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123">
        <v>10</v>
      </c>
      <c r="F16" s="49"/>
      <c r="G16" s="19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123">
        <v>1</v>
      </c>
      <c r="F17" s="49"/>
      <c r="G17" s="19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123">
        <v>3</v>
      </c>
      <c r="F18" s="49"/>
      <c r="G18" s="19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123">
        <v>3</v>
      </c>
      <c r="F19" s="49"/>
      <c r="G19" s="19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123">
        <v>1</v>
      </c>
      <c r="F20" s="49"/>
      <c r="G20" s="19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123">
        <v>1</v>
      </c>
      <c r="F21" s="49"/>
      <c r="G21" s="19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124">
        <f>SUM(E15:E21)</f>
        <v>29</v>
      </c>
      <c r="F22" s="43"/>
      <c r="G22" s="4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123">
        <v>25</v>
      </c>
      <c r="F23" s="49"/>
      <c r="G23" s="19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123">
        <v>30</v>
      </c>
      <c r="F24" s="49"/>
      <c r="G24" s="19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123">
        <v>30</v>
      </c>
      <c r="F25" s="49"/>
      <c r="G25" s="19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123">
        <v>73</v>
      </c>
      <c r="F26" s="49"/>
      <c r="G26" s="19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122">
        <v>33</v>
      </c>
      <c r="F27" s="49"/>
      <c r="G27" s="19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122">
        <v>7</v>
      </c>
      <c r="F28" s="49"/>
      <c r="G28" s="19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122">
        <v>4</v>
      </c>
      <c r="F29" s="49"/>
      <c r="G29" s="19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124">
        <f>SUM(E23:E29)</f>
        <v>202</v>
      </c>
      <c r="F30" s="43"/>
      <c r="G30" s="4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23">
        <v>0</v>
      </c>
      <c r="F31" s="49"/>
      <c r="G31" s="88"/>
      <c r="H31" s="47"/>
      <c r="I31" s="87"/>
    </row>
    <row r="32" spans="1:9" x14ac:dyDescent="0.25">
      <c r="A32" s="129" t="s">
        <v>41</v>
      </c>
      <c r="B32" s="129"/>
      <c r="C32" s="129"/>
      <c r="D32" s="129"/>
      <c r="E32" s="124">
        <f>E14+E22+E30+E31</f>
        <v>275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6">
        <v>0</v>
      </c>
      <c r="F34" s="49"/>
      <c r="G34" s="19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6">
        <v>1</v>
      </c>
      <c r="F35" s="49"/>
      <c r="G35" s="19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6">
        <v>0</v>
      </c>
      <c r="F36" s="49"/>
      <c r="G36" s="19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6">
        <v>1</v>
      </c>
      <c r="F37" s="49"/>
      <c r="G37" s="19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6">
        <v>0</v>
      </c>
      <c r="F38" s="49"/>
      <c r="G38" s="19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6">
        <v>0</v>
      </c>
      <c r="F39" s="49"/>
      <c r="G39" s="19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6">
        <v>1</v>
      </c>
      <c r="F40" s="49"/>
      <c r="G40" s="19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125">
        <f>SUM(E34:E40)</f>
        <v>3</v>
      </c>
      <c r="F41" s="43"/>
      <c r="G41" s="4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6">
        <v>0</v>
      </c>
      <c r="F42" s="49"/>
      <c r="G42" s="19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6">
        <v>0</v>
      </c>
      <c r="F43" s="49"/>
      <c r="G43" s="19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6">
        <v>0</v>
      </c>
      <c r="F44" s="49"/>
      <c r="G44" s="19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6">
        <v>0</v>
      </c>
      <c r="F45" s="49"/>
      <c r="G45" s="19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6">
        <v>0</v>
      </c>
      <c r="F46" s="49"/>
      <c r="G46" s="19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6">
        <v>0</v>
      </c>
      <c r="F47" s="49"/>
      <c r="G47" s="19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6">
        <v>0</v>
      </c>
      <c r="F48" s="49"/>
      <c r="G48" s="19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125">
        <f>SUM(E42:E48)</f>
        <v>0</v>
      </c>
      <c r="F49" s="49"/>
      <c r="G49" s="38"/>
      <c r="H49" s="49"/>
      <c r="I49" s="38"/>
    </row>
    <row r="50" spans="1:9" x14ac:dyDescent="0.25">
      <c r="A50" s="134" t="s">
        <v>57</v>
      </c>
      <c r="B50" s="135"/>
      <c r="C50" s="135"/>
      <c r="D50" s="136"/>
      <c r="E50" s="32">
        <f t="shared" ref="E50" si="0">E41+E49</f>
        <v>3</v>
      </c>
      <c r="F50" s="49"/>
      <c r="G50" s="38"/>
      <c r="H50" s="49"/>
      <c r="I50" s="38"/>
    </row>
    <row r="51" spans="1:9" x14ac:dyDescent="0.25">
      <c r="A51" s="129" t="s">
        <v>42</v>
      </c>
      <c r="B51" s="129"/>
      <c r="C51" s="129"/>
      <c r="D51" s="129"/>
      <c r="E51" s="35">
        <f>E32+E50</f>
        <v>278</v>
      </c>
      <c r="F51" s="43"/>
      <c r="G51" s="27"/>
      <c r="H51" s="49"/>
      <c r="I51" s="28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A51:D51"/>
    <mergeCell ref="C48:D48"/>
    <mergeCell ref="A49:D49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C47:D47"/>
    <mergeCell ref="A50:D5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87B85-CCF2-457A-BD1E-19F83B0FC0A0}">
  <dimension ref="A2:J53"/>
  <sheetViews>
    <sheetView topLeftCell="A19" workbookViewId="0">
      <selection activeCell="E51" sqref="E51"/>
    </sheetView>
  </sheetViews>
  <sheetFormatPr defaultRowHeight="15" x14ac:dyDescent="0.25"/>
  <cols>
    <col min="2" max="2" width="13.140625" customWidth="1"/>
    <col min="5" max="5" width="12.42578125" style="29" customWidth="1"/>
    <col min="6" max="6" width="9.140625" style="44"/>
    <col min="8" max="8" width="9.140625" style="44"/>
  </cols>
  <sheetData>
    <row r="2" spans="1:9" x14ac:dyDescent="0.25">
      <c r="A2" s="140" t="s">
        <v>90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92">
        <v>20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92">
        <v>20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92">
        <v>15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92">
        <v>10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92">
        <v>5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92">
        <v>5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92">
        <v>1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98">
        <f>SUM(E7:E13)</f>
        <v>76</v>
      </c>
      <c r="F14" s="43"/>
      <c r="G14" s="1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92">
        <v>20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92">
        <v>20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92">
        <v>15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92">
        <v>10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92">
        <v>5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92">
        <v>5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92">
        <v>1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98">
        <f>SUM(E15:E21)</f>
        <v>76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92">
        <v>20</v>
      </c>
      <c r="F23" s="68"/>
      <c r="G23" s="20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92">
        <v>20</v>
      </c>
      <c r="F24" s="68"/>
      <c r="G24" s="20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92">
        <v>15</v>
      </c>
      <c r="F25" s="68"/>
      <c r="G25" s="20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92">
        <v>10</v>
      </c>
      <c r="F26" s="68"/>
      <c r="G26" s="20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92">
        <v>5</v>
      </c>
      <c r="F27" s="68"/>
      <c r="G27" s="20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92">
        <v>5</v>
      </c>
      <c r="F28" s="68"/>
      <c r="G28" s="20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92">
        <v>1</v>
      </c>
      <c r="F29" s="68"/>
      <c r="G29" s="20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98">
        <f>SUM(E23:E29)</f>
        <v>76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01">
        <v>25</v>
      </c>
      <c r="F31" s="49"/>
      <c r="G31" s="38"/>
      <c r="H31" s="47"/>
      <c r="I31" s="87"/>
    </row>
    <row r="32" spans="1:9" x14ac:dyDescent="0.25">
      <c r="A32" s="129" t="s">
        <v>58</v>
      </c>
      <c r="B32" s="129"/>
      <c r="C32" s="129"/>
      <c r="D32" s="129"/>
      <c r="E32" s="98">
        <f>E14+E22+E30+E31</f>
        <v>253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  <c r="H33" s="46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92">
        <v>5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92">
        <v>5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92">
        <v>5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92">
        <v>0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92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92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92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98">
        <f>SUM(E34:E40)</f>
        <v>15</v>
      </c>
      <c r="F41" s="43"/>
      <c r="G41" s="1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92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92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92">
        <v>5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92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92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92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92">
        <v>0</v>
      </c>
      <c r="F48" s="49"/>
      <c r="G48" s="2"/>
      <c r="H48" s="49"/>
      <c r="I48" s="2"/>
    </row>
    <row r="49" spans="1:10" ht="15" customHeight="1" x14ac:dyDescent="0.25">
      <c r="A49" s="126" t="s">
        <v>10</v>
      </c>
      <c r="B49" s="126"/>
      <c r="C49" s="126"/>
      <c r="D49" s="126"/>
      <c r="E49" s="92">
        <f>SUM(E42:E48)</f>
        <v>5</v>
      </c>
      <c r="F49" s="49"/>
      <c r="G49" s="38"/>
      <c r="H49" s="49"/>
      <c r="I49" s="38"/>
    </row>
    <row r="50" spans="1:10" ht="15" customHeight="1" x14ac:dyDescent="0.25">
      <c r="A50" s="134" t="s">
        <v>57</v>
      </c>
      <c r="B50" s="135"/>
      <c r="C50" s="135"/>
      <c r="D50" s="136"/>
      <c r="E50" s="92">
        <f>SUM(E49,E41)</f>
        <v>20</v>
      </c>
      <c r="F50" s="49"/>
      <c r="G50" s="38"/>
      <c r="H50" s="49"/>
      <c r="I50" s="38"/>
    </row>
    <row r="51" spans="1:10" x14ac:dyDescent="0.25">
      <c r="A51" s="129" t="s">
        <v>42</v>
      </c>
      <c r="B51" s="129"/>
      <c r="C51" s="129"/>
      <c r="D51" s="129"/>
      <c r="E51" s="35">
        <f>E32+E50</f>
        <v>273</v>
      </c>
      <c r="F51" s="43"/>
      <c r="G51" s="27"/>
      <c r="H51" s="49"/>
      <c r="I51" s="28"/>
      <c r="J51" s="39"/>
    </row>
    <row r="52" spans="1:10" x14ac:dyDescent="0.25">
      <c r="G52" s="39"/>
      <c r="H52" s="39"/>
      <c r="I52" s="39"/>
      <c r="J52" s="39"/>
    </row>
    <row r="53" spans="1:10" x14ac:dyDescent="0.25">
      <c r="G53" s="5"/>
      <c r="H53" s="39"/>
      <c r="I53" s="5"/>
      <c r="J53" s="5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39:D39"/>
    <mergeCell ref="C40:D40"/>
    <mergeCell ref="A51:D51"/>
    <mergeCell ref="C48:D48"/>
    <mergeCell ref="A49:D49"/>
    <mergeCell ref="A50:D50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C9A25-94F0-47A2-9E05-C55F724B1C8F}">
  <dimension ref="A2:E19"/>
  <sheetViews>
    <sheetView workbookViewId="0">
      <selection activeCell="C26" sqref="C26"/>
    </sheetView>
  </sheetViews>
  <sheetFormatPr defaultRowHeight="15" x14ac:dyDescent="0.25"/>
  <cols>
    <col min="1" max="1" width="46.42578125" customWidth="1"/>
    <col min="2" max="3" width="24.28515625" customWidth="1"/>
    <col min="4" max="4" width="27.42578125" customWidth="1"/>
    <col min="5" max="5" width="36" customWidth="1"/>
  </cols>
  <sheetData>
    <row r="2" spans="1:5" ht="15.75" customHeight="1" thickBot="1" x14ac:dyDescent="0.3">
      <c r="A2" s="144" t="s">
        <v>73</v>
      </c>
      <c r="B2" s="145"/>
      <c r="C2" s="145"/>
      <c r="D2" s="145"/>
      <c r="E2" s="145"/>
    </row>
    <row r="3" spans="1:5" ht="82.5" customHeight="1" thickBot="1" x14ac:dyDescent="0.3">
      <c r="A3" s="65" t="s">
        <v>74</v>
      </c>
      <c r="B3" s="66" t="s">
        <v>75</v>
      </c>
      <c r="C3" s="66" t="s">
        <v>95</v>
      </c>
      <c r="D3" s="66" t="s">
        <v>91</v>
      </c>
      <c r="E3" s="67" t="s">
        <v>98</v>
      </c>
    </row>
    <row r="4" spans="1:5" x14ac:dyDescent="0.25">
      <c r="A4" s="64" t="s">
        <v>61</v>
      </c>
      <c r="B4" s="64"/>
      <c r="C4" s="64"/>
      <c r="D4" s="64"/>
      <c r="E4" s="64"/>
    </row>
    <row r="5" spans="1:5" x14ac:dyDescent="0.25">
      <c r="A5" s="24" t="s">
        <v>62</v>
      </c>
      <c r="B5" s="24"/>
      <c r="C5" s="24"/>
      <c r="D5" s="24"/>
      <c r="E5" s="24"/>
    </row>
    <row r="6" spans="1:5" x14ac:dyDescent="0.25">
      <c r="A6" s="24" t="s">
        <v>63</v>
      </c>
      <c r="B6" s="24"/>
      <c r="C6" s="24"/>
      <c r="D6" s="24"/>
      <c r="E6" s="24"/>
    </row>
    <row r="7" spans="1:5" x14ac:dyDescent="0.25">
      <c r="A7" s="24" t="s">
        <v>64</v>
      </c>
      <c r="B7" s="24"/>
      <c r="C7" s="24"/>
      <c r="D7" s="24"/>
      <c r="E7" s="24"/>
    </row>
    <row r="8" spans="1:5" x14ac:dyDescent="0.25">
      <c r="A8" s="24" t="s">
        <v>65</v>
      </c>
      <c r="B8" s="24"/>
      <c r="C8" s="24"/>
      <c r="D8" s="24"/>
      <c r="E8" s="24"/>
    </row>
    <row r="9" spans="1:5" x14ac:dyDescent="0.25">
      <c r="A9" s="24" t="s">
        <v>66</v>
      </c>
      <c r="B9" s="24"/>
      <c r="C9" s="24"/>
      <c r="D9" s="24"/>
      <c r="E9" s="24"/>
    </row>
    <row r="10" spans="1:5" x14ac:dyDescent="0.25">
      <c r="A10" s="24" t="s">
        <v>67</v>
      </c>
      <c r="B10" s="24"/>
      <c r="C10" s="24"/>
      <c r="D10" s="24"/>
      <c r="E10" s="24"/>
    </row>
    <row r="11" spans="1:5" x14ac:dyDescent="0.25">
      <c r="A11" s="24" t="s">
        <v>68</v>
      </c>
      <c r="B11" s="24"/>
      <c r="C11" s="24"/>
      <c r="D11" s="24"/>
      <c r="E11" s="24"/>
    </row>
    <row r="12" spans="1:5" x14ac:dyDescent="0.25">
      <c r="A12" s="24" t="s">
        <v>69</v>
      </c>
      <c r="B12" s="24"/>
      <c r="C12" s="24"/>
      <c r="D12" s="24"/>
      <c r="E12" s="24"/>
    </row>
    <row r="13" spans="1:5" x14ac:dyDescent="0.25">
      <c r="A13" s="24" t="s">
        <v>70</v>
      </c>
      <c r="B13" s="24"/>
      <c r="C13" s="24"/>
      <c r="D13" s="24"/>
      <c r="E13" s="24"/>
    </row>
    <row r="14" spans="1:5" x14ac:dyDescent="0.25">
      <c r="A14" s="24" t="s">
        <v>71</v>
      </c>
      <c r="B14" s="24"/>
      <c r="C14" s="24"/>
      <c r="D14" s="24"/>
      <c r="E14" s="24"/>
    </row>
    <row r="15" spans="1:5" ht="15.75" thickBot="1" x14ac:dyDescent="0.3">
      <c r="A15" s="60" t="s">
        <v>72</v>
      </c>
      <c r="B15" s="60"/>
      <c r="C15" s="60"/>
      <c r="D15" s="60"/>
      <c r="E15" s="60"/>
    </row>
    <row r="16" spans="1:5" ht="45.75" thickBot="1" x14ac:dyDescent="0.3">
      <c r="A16" s="86" t="s">
        <v>94</v>
      </c>
      <c r="B16" s="62"/>
      <c r="C16" s="61" t="s">
        <v>92</v>
      </c>
      <c r="D16" s="61"/>
      <c r="E16" s="63" t="s">
        <v>93</v>
      </c>
    </row>
    <row r="18" spans="1:1" x14ac:dyDescent="0.25">
      <c r="A18" t="s">
        <v>97</v>
      </c>
    </row>
    <row r="19" spans="1:1" x14ac:dyDescent="0.25">
      <c r="A19" t="s">
        <v>96</v>
      </c>
    </row>
  </sheetData>
  <mergeCells count="1"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17F2-7049-4AEA-85ED-4DD8A5948060}">
  <dimension ref="A2:I51"/>
  <sheetViews>
    <sheetView workbookViewId="0">
      <selection activeCell="G25" sqref="G25"/>
    </sheetView>
  </sheetViews>
  <sheetFormatPr defaultRowHeight="15" x14ac:dyDescent="0.25"/>
  <cols>
    <col min="5" max="5" width="9.140625" style="29"/>
    <col min="6" max="6" width="9.140625" style="44"/>
    <col min="8" max="8" width="9.140625" style="44"/>
  </cols>
  <sheetData>
    <row r="2" spans="1:9" x14ac:dyDescent="0.25">
      <c r="A2" s="139" t="s">
        <v>81</v>
      </c>
      <c r="B2" s="139"/>
      <c r="C2" s="139"/>
      <c r="D2" s="139"/>
      <c r="E2" s="139"/>
      <c r="F2" s="139"/>
      <c r="G2" s="139"/>
      <c r="H2" s="139"/>
      <c r="I2" s="139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12">
        <v>6</v>
      </c>
      <c r="H5" s="45">
        <v>7</v>
      </c>
      <c r="I5" s="23">
        <v>8</v>
      </c>
    </row>
    <row r="6" spans="1:9" ht="15" customHeight="1" x14ac:dyDescent="0.25">
      <c r="A6" s="137" t="s">
        <v>36</v>
      </c>
      <c r="B6" s="138"/>
      <c r="C6" s="138"/>
      <c r="D6" s="138"/>
      <c r="E6" s="138"/>
      <c r="F6" s="138"/>
      <c r="G6" s="138"/>
      <c r="H6" s="138"/>
      <c r="I6" s="138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33">
        <v>10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33">
        <v>8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33">
        <v>4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33">
        <v>5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33">
        <v>5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33">
        <v>4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33">
        <v>6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97">
        <f>SUM(E7:E13)</f>
        <v>42</v>
      </c>
      <c r="F14" s="43"/>
      <c r="G14" s="1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33">
        <v>2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33">
        <v>3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33">
        <v>1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33">
        <v>2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33">
        <v>2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33">
        <v>1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33">
        <v>2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97">
        <f>SUM(E15:E21)</f>
        <v>13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33">
        <v>0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33">
        <v>10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33">
        <v>0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33">
        <v>14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33">
        <v>5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33">
        <v>0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33">
        <v>5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97">
        <f>SUM(E23:E29)</f>
        <v>34</v>
      </c>
      <c r="F30" s="48"/>
      <c r="G30" s="26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33">
        <v>0</v>
      </c>
      <c r="F31" s="49"/>
      <c r="G31" s="26"/>
      <c r="H31" s="47"/>
      <c r="I31" s="26"/>
    </row>
    <row r="32" spans="1:9" x14ac:dyDescent="0.25">
      <c r="A32" s="129" t="s">
        <v>58</v>
      </c>
      <c r="B32" s="129"/>
      <c r="C32" s="129"/>
      <c r="D32" s="129"/>
      <c r="E32" s="96">
        <f>E14+E22+E30</f>
        <v>89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0">
        <v>0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0">
        <v>0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0">
        <v>0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0">
        <v>0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0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0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0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31">
        <f>SUM(O32)</f>
        <v>0</v>
      </c>
      <c r="F41" s="48"/>
      <c r="G41" s="26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0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0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0">
        <v>0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0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0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0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0">
        <v>0</v>
      </c>
      <c r="F48" s="49"/>
      <c r="G48" s="2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37">
        <v>0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v>0</v>
      </c>
      <c r="F50" s="49"/>
      <c r="G50" s="38"/>
      <c r="H50" s="49"/>
      <c r="I50" s="38"/>
    </row>
    <row r="51" spans="1:9" ht="15" customHeight="1" x14ac:dyDescent="0.25">
      <c r="A51" s="129" t="s">
        <v>42</v>
      </c>
      <c r="B51" s="129"/>
      <c r="C51" s="129"/>
      <c r="D51" s="129"/>
      <c r="E51" s="35">
        <f>E32+E50</f>
        <v>89</v>
      </c>
      <c r="F51" s="43"/>
      <c r="G51" s="27"/>
      <c r="H51" s="49"/>
      <c r="I51" s="28"/>
    </row>
  </sheetData>
  <mergeCells count="54">
    <mergeCell ref="C10:D10"/>
    <mergeCell ref="C11:D11"/>
    <mergeCell ref="C12:D12"/>
    <mergeCell ref="C13:D13"/>
    <mergeCell ref="A6:I6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B7:B13"/>
    <mergeCell ref="C7:D7"/>
    <mergeCell ref="C8:D8"/>
    <mergeCell ref="C9:D9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48:D48"/>
    <mergeCell ref="A51:D51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C47:D47"/>
    <mergeCell ref="A50:D50"/>
    <mergeCell ref="A49:D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2D24C-E5C5-4479-8D70-480DBF053259}">
  <dimension ref="A2:I51"/>
  <sheetViews>
    <sheetView topLeftCell="A34" workbookViewId="0">
      <selection activeCell="D67" sqref="D67"/>
    </sheetView>
  </sheetViews>
  <sheetFormatPr defaultRowHeight="15" x14ac:dyDescent="0.25"/>
  <cols>
    <col min="2" max="2" width="14.28515625" customWidth="1"/>
    <col min="5" max="5" width="9.140625" style="50"/>
    <col min="6" max="6" width="9.140625" style="44"/>
    <col min="8" max="8" width="9.140625" style="44"/>
  </cols>
  <sheetData>
    <row r="2" spans="1:9" x14ac:dyDescent="0.25">
      <c r="A2" s="140" t="s">
        <v>82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51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92">
        <v>5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92">
        <v>11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92">
        <v>0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92">
        <v>1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92">
        <v>0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92">
        <v>0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92">
        <v>0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98">
        <f>SUM(E7:E13)</f>
        <v>17</v>
      </c>
      <c r="F14" s="43"/>
      <c r="G14" s="4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99">
        <v>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99">
        <v>4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99">
        <v>0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99">
        <v>4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99">
        <v>0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99">
        <v>0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99">
        <v>0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98">
        <f>SUM(E15:E21)</f>
        <v>8</v>
      </c>
      <c r="F22" s="43"/>
      <c r="G22" s="4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100">
        <v>0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100">
        <v>9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100">
        <v>7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100">
        <v>7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100">
        <v>7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100">
        <v>1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100">
        <v>0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99">
        <v>31</v>
      </c>
      <c r="F30" s="43"/>
      <c r="G30" s="4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01">
        <v>15</v>
      </c>
      <c r="F31" s="49"/>
      <c r="G31" s="78"/>
      <c r="H31" s="47"/>
      <c r="I31" s="79"/>
    </row>
    <row r="32" spans="1:9" x14ac:dyDescent="0.25">
      <c r="A32" s="129" t="s">
        <v>58</v>
      </c>
      <c r="B32" s="129"/>
      <c r="C32" s="129"/>
      <c r="D32" s="129"/>
      <c r="E32" s="98">
        <f>E14+E22+E30+E31</f>
        <v>71</v>
      </c>
      <c r="F32" s="43"/>
      <c r="G32" s="4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15">
        <v>0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15">
        <v>0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15">
        <v>0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15">
        <v>0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15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15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15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69">
        <v>0</v>
      </c>
      <c r="F41" s="43"/>
      <c r="G41" s="4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15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15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15">
        <v>0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15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15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15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15">
        <v>0</v>
      </c>
      <c r="F48" s="49"/>
      <c r="G48" s="2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37">
        <v>0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v>0</v>
      </c>
      <c r="F50" s="49"/>
      <c r="G50" s="38"/>
      <c r="H50" s="49"/>
      <c r="I50" s="38"/>
    </row>
    <row r="51" spans="1:9" ht="15" customHeight="1" x14ac:dyDescent="0.25">
      <c r="A51" s="129" t="s">
        <v>42</v>
      </c>
      <c r="B51" s="129"/>
      <c r="C51" s="129"/>
      <c r="D51" s="129"/>
      <c r="E51" s="35">
        <f>E32+E50</f>
        <v>71</v>
      </c>
      <c r="F51" s="43"/>
      <c r="G51" s="27"/>
      <c r="H51" s="49"/>
      <c r="I51" s="28"/>
    </row>
  </sheetData>
  <mergeCells count="54">
    <mergeCell ref="A2:I2"/>
    <mergeCell ref="A50:D50"/>
    <mergeCell ref="A51:D51"/>
    <mergeCell ref="C4:D4"/>
    <mergeCell ref="C5:D5"/>
    <mergeCell ref="A6:G6"/>
    <mergeCell ref="B7:B13"/>
    <mergeCell ref="C7:D7"/>
    <mergeCell ref="C8:D8"/>
    <mergeCell ref="C9:D9"/>
    <mergeCell ref="C10:D10"/>
    <mergeCell ref="C11:D11"/>
    <mergeCell ref="C12:D12"/>
    <mergeCell ref="C13:D13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48:D48"/>
    <mergeCell ref="A49:D49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7D03E-221E-473A-810B-FD74DBFCF160}">
  <dimension ref="A2:I51"/>
  <sheetViews>
    <sheetView topLeftCell="A32" workbookViewId="0">
      <selection activeCell="I51" sqref="I51"/>
    </sheetView>
  </sheetViews>
  <sheetFormatPr defaultRowHeight="15" x14ac:dyDescent="0.25"/>
  <cols>
    <col min="5" max="5" width="9.140625" style="105"/>
    <col min="6" max="6" width="9.140625" style="44"/>
    <col min="8" max="8" width="9.140625" style="44"/>
  </cols>
  <sheetData>
    <row r="2" spans="1:9" x14ac:dyDescent="0.25">
      <c r="A2" s="140" t="s">
        <v>83</v>
      </c>
      <c r="B2" s="142"/>
      <c r="C2" s="142"/>
      <c r="D2" s="142"/>
      <c r="E2" s="142"/>
      <c r="F2" s="142"/>
      <c r="G2" s="142"/>
      <c r="H2" s="142"/>
      <c r="I2" s="142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22">
        <v>6</v>
      </c>
      <c r="H5" s="45">
        <v>7</v>
      </c>
      <c r="I5" s="23">
        <v>8</v>
      </c>
    </row>
    <row r="6" spans="1:9" ht="15" customHeight="1" x14ac:dyDescent="0.25">
      <c r="A6" s="129" t="s">
        <v>36</v>
      </c>
      <c r="B6" s="129"/>
      <c r="C6" s="129"/>
      <c r="D6" s="129"/>
      <c r="E6" s="129"/>
      <c r="F6" s="129"/>
      <c r="G6" s="129"/>
      <c r="H6" s="129"/>
      <c r="I6" s="129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92">
        <v>5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92">
        <v>0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92">
        <v>8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92">
        <v>8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92">
        <v>0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92">
        <v>0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92">
        <v>0</v>
      </c>
      <c r="F13" s="49"/>
      <c r="G13" s="2"/>
      <c r="H13" s="47"/>
      <c r="I13" s="24"/>
    </row>
    <row r="14" spans="1:9" x14ac:dyDescent="0.25">
      <c r="A14" s="141" t="s">
        <v>10</v>
      </c>
      <c r="B14" s="141"/>
      <c r="C14" s="141"/>
      <c r="D14" s="141"/>
      <c r="E14" s="102">
        <f>SUM(E7:E13)</f>
        <v>21</v>
      </c>
      <c r="F14" s="43"/>
      <c r="G14" s="1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103">
        <v>20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106">
        <v>10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106">
        <v>11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106">
        <v>14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106">
        <v>0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106">
        <v>0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106">
        <v>5</v>
      </c>
      <c r="F21" s="49"/>
      <c r="G21" s="2"/>
      <c r="H21" s="47"/>
      <c r="I21" s="24"/>
    </row>
    <row r="22" spans="1:9" x14ac:dyDescent="0.25">
      <c r="A22" s="141" t="s">
        <v>10</v>
      </c>
      <c r="B22" s="141"/>
      <c r="C22" s="141"/>
      <c r="D22" s="141"/>
      <c r="E22" s="107">
        <f>SUM(E15:E21)</f>
        <v>60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109">
        <v>40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109">
        <v>5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109">
        <v>34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109">
        <v>20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109">
        <v>0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109">
        <v>0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109">
        <v>0</v>
      </c>
      <c r="F29" s="49"/>
      <c r="G29" s="2"/>
      <c r="H29" s="47"/>
      <c r="I29" s="24"/>
    </row>
    <row r="30" spans="1:9" x14ac:dyDescent="0.25">
      <c r="A30" s="141" t="s">
        <v>10</v>
      </c>
      <c r="B30" s="141"/>
      <c r="C30" s="141"/>
      <c r="D30" s="141"/>
      <c r="E30" s="107">
        <f>SUM(E23:E29)</f>
        <v>99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08">
        <v>23</v>
      </c>
      <c r="F31" s="49"/>
      <c r="G31" s="38"/>
      <c r="H31" s="47"/>
      <c r="I31" s="87"/>
    </row>
    <row r="32" spans="1:9" x14ac:dyDescent="0.25">
      <c r="A32" s="133" t="s">
        <v>59</v>
      </c>
      <c r="B32" s="133"/>
      <c r="C32" s="133"/>
      <c r="D32" s="133"/>
      <c r="E32" s="107">
        <f>E14+E22+E30+E31</f>
        <v>203</v>
      </c>
      <c r="F32" s="43"/>
      <c r="G32" s="1"/>
      <c r="H32" s="43"/>
      <c r="I32" s="1"/>
    </row>
    <row r="33" spans="1:9" x14ac:dyDescent="0.25">
      <c r="A33" s="133" t="s">
        <v>55</v>
      </c>
      <c r="B33" s="133"/>
      <c r="C33" s="133"/>
      <c r="D33" s="133"/>
      <c r="E33" s="133"/>
      <c r="F33" s="133"/>
      <c r="G33" s="133"/>
      <c r="H33" s="133"/>
      <c r="I33" s="133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0">
        <v>0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0">
        <v>0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0">
        <v>0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0">
        <v>0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0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0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0">
        <v>0</v>
      </c>
      <c r="F40" s="49"/>
      <c r="G40" s="2"/>
      <c r="H40" s="49"/>
      <c r="I40" s="2"/>
    </row>
    <row r="41" spans="1:9" x14ac:dyDescent="0.25">
      <c r="A41" s="141" t="s">
        <v>10</v>
      </c>
      <c r="B41" s="141"/>
      <c r="C41" s="141"/>
      <c r="D41" s="141"/>
      <c r="E41" s="70">
        <v>0</v>
      </c>
      <c r="F41" s="43"/>
      <c r="G41" s="4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0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0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0">
        <v>0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0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0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0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0">
        <v>0</v>
      </c>
      <c r="F48" s="49"/>
      <c r="G48" s="2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37">
        <v>0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v>0</v>
      </c>
      <c r="F50" s="49"/>
      <c r="G50" s="38"/>
      <c r="H50" s="49"/>
      <c r="I50" s="38"/>
    </row>
    <row r="51" spans="1:9" ht="15" customHeight="1" x14ac:dyDescent="0.25">
      <c r="A51" s="129" t="s">
        <v>42</v>
      </c>
      <c r="B51" s="129"/>
      <c r="C51" s="129"/>
      <c r="D51" s="129"/>
      <c r="E51" s="35">
        <f>E32+E50</f>
        <v>203</v>
      </c>
      <c r="F51" s="43"/>
      <c r="G51" s="27"/>
      <c r="H51" s="49"/>
      <c r="I51" s="28"/>
    </row>
  </sheetData>
  <mergeCells count="54">
    <mergeCell ref="A2:I2"/>
    <mergeCell ref="C4:D4"/>
    <mergeCell ref="C5:D5"/>
    <mergeCell ref="A6:I6"/>
    <mergeCell ref="B7:B13"/>
    <mergeCell ref="C7:D7"/>
    <mergeCell ref="C8:D8"/>
    <mergeCell ref="C9:D9"/>
    <mergeCell ref="C10:D10"/>
    <mergeCell ref="C11:D11"/>
    <mergeCell ref="C12:D12"/>
    <mergeCell ref="C13:D13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I33"/>
    <mergeCell ref="B34:B40"/>
    <mergeCell ref="C34:D34"/>
    <mergeCell ref="C35:D35"/>
    <mergeCell ref="C36:D36"/>
    <mergeCell ref="C37:D37"/>
    <mergeCell ref="C38:D38"/>
    <mergeCell ref="C39:D39"/>
    <mergeCell ref="C40:D40"/>
    <mergeCell ref="A50:D50"/>
    <mergeCell ref="A51:D51"/>
    <mergeCell ref="C48:D48"/>
    <mergeCell ref="A49:D49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AE9CB-1765-4764-BB8B-D2172B94F206}">
  <dimension ref="A2:J54"/>
  <sheetViews>
    <sheetView topLeftCell="A34" workbookViewId="0">
      <selection activeCell="I51" sqref="I51"/>
    </sheetView>
  </sheetViews>
  <sheetFormatPr defaultRowHeight="15" x14ac:dyDescent="0.25"/>
  <cols>
    <col min="2" max="2" width="12.140625" customWidth="1"/>
    <col min="5" max="5" width="9.140625" style="29"/>
    <col min="6" max="6" width="9.140625" style="44"/>
    <col min="8" max="8" width="9.140625" style="44"/>
  </cols>
  <sheetData>
    <row r="2" spans="1:9" x14ac:dyDescent="0.25">
      <c r="A2" s="140" t="s">
        <v>84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25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15">
        <v>12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15">
        <v>5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15">
        <v>0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15">
        <v>0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15">
        <v>2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15">
        <v>2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15">
        <v>0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110">
        <f>SUM(E7:E13)</f>
        <v>21</v>
      </c>
      <c r="F14" s="72"/>
      <c r="G14" s="31"/>
      <c r="H14" s="72"/>
      <c r="I14" s="3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15">
        <v>12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15">
        <v>5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15">
        <v>0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15">
        <v>0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15">
        <v>2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15">
        <v>2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15">
        <v>0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110">
        <f>SUM(E15:E21)</f>
        <v>21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15">
        <v>5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15">
        <v>2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15">
        <v>0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15">
        <v>0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15">
        <v>5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15">
        <v>15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15">
        <v>15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110">
        <f>SUM(E23:E29)</f>
        <v>42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32">
        <v>5</v>
      </c>
      <c r="F31" s="49"/>
      <c r="G31" s="3"/>
      <c r="H31" s="47"/>
      <c r="I31" s="24"/>
    </row>
    <row r="32" spans="1:9" x14ac:dyDescent="0.25">
      <c r="A32" s="129" t="s">
        <v>58</v>
      </c>
      <c r="B32" s="129"/>
      <c r="C32" s="129"/>
      <c r="D32" s="129"/>
      <c r="E32" s="94">
        <f>E14+E22+E30+E31</f>
        <v>89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0">
        <v>0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0">
        <v>0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0">
        <v>0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0">
        <v>0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0">
        <v>0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0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0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31">
        <v>0</v>
      </c>
      <c r="F41" s="48"/>
      <c r="G41" s="26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0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0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0">
        <v>0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0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0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0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0">
        <v>0</v>
      </c>
      <c r="F48" s="49"/>
      <c r="G48" s="2"/>
      <c r="H48" s="49"/>
      <c r="I48" s="2"/>
    </row>
    <row r="49" spans="1:10" ht="15" customHeight="1" x14ac:dyDescent="0.25">
      <c r="A49" s="126" t="s">
        <v>10</v>
      </c>
      <c r="B49" s="126"/>
      <c r="C49" s="126"/>
      <c r="D49" s="126"/>
      <c r="E49" s="37">
        <v>0</v>
      </c>
      <c r="F49" s="49"/>
      <c r="G49" s="38"/>
      <c r="H49" s="49"/>
      <c r="I49" s="38"/>
    </row>
    <row r="50" spans="1:10" ht="15.75" customHeight="1" x14ac:dyDescent="0.25">
      <c r="A50" s="134" t="s">
        <v>57</v>
      </c>
      <c r="B50" s="135"/>
      <c r="C50" s="135"/>
      <c r="D50" s="136"/>
      <c r="E50" s="37">
        <v>0</v>
      </c>
      <c r="F50" s="49"/>
      <c r="G50" s="38"/>
      <c r="H50" s="49"/>
      <c r="I50" s="38"/>
      <c r="J50" s="5"/>
    </row>
    <row r="51" spans="1:10" ht="15" customHeight="1" x14ac:dyDescent="0.25">
      <c r="A51" s="129" t="s">
        <v>42</v>
      </c>
      <c r="B51" s="129"/>
      <c r="C51" s="129"/>
      <c r="D51" s="129"/>
      <c r="E51" s="35">
        <f>E32+E50</f>
        <v>89</v>
      </c>
      <c r="F51" s="43"/>
      <c r="G51" s="27"/>
      <c r="H51" s="49"/>
      <c r="I51" s="28"/>
      <c r="J51" s="5"/>
    </row>
    <row r="52" spans="1:10" x14ac:dyDescent="0.25">
      <c r="G52" s="5"/>
      <c r="H52" s="34"/>
      <c r="I52" s="34"/>
      <c r="J52" s="5"/>
    </row>
    <row r="53" spans="1:10" x14ac:dyDescent="0.25">
      <c r="H53" s="39"/>
      <c r="I53" s="5"/>
      <c r="J53" s="5"/>
    </row>
    <row r="54" spans="1:10" x14ac:dyDescent="0.25">
      <c r="J54" s="5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48:D48"/>
    <mergeCell ref="A51:D51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C47:D47"/>
    <mergeCell ref="A50:D50"/>
    <mergeCell ref="A49:D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538AB-0BE8-4D66-AC28-75A4763CB2E4}">
  <dimension ref="A2:J53"/>
  <sheetViews>
    <sheetView topLeftCell="A31" workbookViewId="0">
      <selection activeCell="I51" sqref="I51"/>
    </sheetView>
  </sheetViews>
  <sheetFormatPr defaultRowHeight="15" x14ac:dyDescent="0.25"/>
  <cols>
    <col min="2" max="2" width="14" customWidth="1"/>
    <col min="5" max="5" width="9.140625" style="74"/>
    <col min="6" max="6" width="9.140625" style="44"/>
    <col min="8" max="8" width="9.140625" style="44"/>
  </cols>
  <sheetData>
    <row r="2" spans="1:9" x14ac:dyDescent="0.25">
      <c r="A2" s="140" t="s">
        <v>85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73">
        <v>4</v>
      </c>
      <c r="F5" s="45">
        <v>5</v>
      </c>
      <c r="G5" s="1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111">
        <v>10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111">
        <v>10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111">
        <v>10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111">
        <v>10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111">
        <v>10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111">
        <v>0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111">
        <v>0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112">
        <v>50</v>
      </c>
      <c r="F14" s="43"/>
      <c r="G14" s="4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113">
        <v>20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113">
        <v>30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113">
        <v>30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113">
        <v>15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113">
        <v>10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113">
        <v>0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113">
        <v>0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112">
        <f>SUM(E15:E21)</f>
        <v>105</v>
      </c>
      <c r="F22" s="43"/>
      <c r="G22" s="4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95">
        <v>15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95">
        <v>20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95">
        <v>20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95">
        <v>20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95">
        <v>10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95">
        <v>0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95">
        <v>0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112">
        <v>85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11">
        <v>80</v>
      </c>
      <c r="F31" s="49"/>
      <c r="G31" s="38"/>
      <c r="H31" s="47"/>
      <c r="I31" s="87"/>
    </row>
    <row r="32" spans="1:9" x14ac:dyDescent="0.25">
      <c r="A32" s="129" t="s">
        <v>58</v>
      </c>
      <c r="B32" s="129"/>
      <c r="C32" s="129"/>
      <c r="D32" s="129"/>
      <c r="E32" s="114">
        <f>E14+E22+E30+E31</f>
        <v>320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  <c r="H33" s="46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111">
        <v>2</v>
      </c>
      <c r="F34" s="49"/>
      <c r="G34" s="2"/>
      <c r="H34" s="49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111">
        <v>2</v>
      </c>
      <c r="F35" s="49"/>
      <c r="G35" s="2"/>
      <c r="H35" s="49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111">
        <v>2</v>
      </c>
      <c r="F36" s="49"/>
      <c r="G36" s="2"/>
      <c r="H36" s="49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111">
        <v>2</v>
      </c>
      <c r="F37" s="49"/>
      <c r="G37" s="2"/>
      <c r="H37" s="49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111">
        <v>2</v>
      </c>
      <c r="F38" s="49"/>
      <c r="G38" s="2"/>
      <c r="H38" s="49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111">
        <v>0</v>
      </c>
      <c r="F39" s="49"/>
      <c r="G39" s="2"/>
      <c r="H39" s="49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111">
        <v>0</v>
      </c>
      <c r="F40" s="49"/>
      <c r="G40" s="2"/>
      <c r="H40" s="49"/>
      <c r="I40" s="2"/>
    </row>
    <row r="41" spans="1:9" x14ac:dyDescent="0.25">
      <c r="A41" s="126" t="s">
        <v>10</v>
      </c>
      <c r="B41" s="126"/>
      <c r="C41" s="126"/>
      <c r="D41" s="126"/>
      <c r="E41" s="112">
        <f>SUM(E34:E40)</f>
        <v>10</v>
      </c>
      <c r="F41" s="43"/>
      <c r="G41" s="4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115">
        <v>0</v>
      </c>
      <c r="F42" s="49"/>
      <c r="G42" s="2"/>
      <c r="H42" s="49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115">
        <v>0</v>
      </c>
      <c r="F43" s="49"/>
      <c r="G43" s="2"/>
      <c r="H43" s="49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115">
        <v>0</v>
      </c>
      <c r="F44" s="49"/>
      <c r="G44" s="2"/>
      <c r="H44" s="49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115">
        <v>0</v>
      </c>
      <c r="F45" s="49"/>
      <c r="G45" s="2"/>
      <c r="H45" s="49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115">
        <v>0</v>
      </c>
      <c r="F46" s="49"/>
      <c r="G46" s="2"/>
      <c r="H46" s="49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115">
        <v>0</v>
      </c>
      <c r="F47" s="49"/>
      <c r="G47" s="2"/>
      <c r="H47" s="49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115">
        <v>0</v>
      </c>
      <c r="F48" s="49"/>
      <c r="G48" s="2"/>
      <c r="H48" s="49"/>
      <c r="I48" s="2"/>
    </row>
    <row r="49" spans="1:10" ht="15" customHeight="1" x14ac:dyDescent="0.25">
      <c r="A49" s="126" t="s">
        <v>10</v>
      </c>
      <c r="B49" s="126"/>
      <c r="C49" s="126"/>
      <c r="D49" s="126"/>
      <c r="E49" s="111">
        <v>0</v>
      </c>
      <c r="F49" s="49"/>
      <c r="G49" s="38"/>
      <c r="H49" s="49"/>
      <c r="I49" s="38"/>
    </row>
    <row r="50" spans="1:10" ht="15" customHeight="1" x14ac:dyDescent="0.25">
      <c r="A50" s="134" t="s">
        <v>57</v>
      </c>
      <c r="B50" s="135"/>
      <c r="C50" s="135"/>
      <c r="D50" s="136"/>
      <c r="E50" s="115">
        <f t="shared" ref="E50" si="0">E41+E49</f>
        <v>10</v>
      </c>
      <c r="F50" s="49"/>
      <c r="G50" s="38"/>
      <c r="H50" s="49"/>
      <c r="I50" s="38"/>
    </row>
    <row r="51" spans="1:10" ht="15" customHeight="1" thickBot="1" x14ac:dyDescent="0.3">
      <c r="A51" s="129" t="s">
        <v>42</v>
      </c>
      <c r="B51" s="129"/>
      <c r="C51" s="129"/>
      <c r="D51" s="129"/>
      <c r="E51" s="116">
        <f t="shared" ref="E51" si="1">E32+E50</f>
        <v>330</v>
      </c>
      <c r="F51" s="43"/>
      <c r="G51" s="27"/>
      <c r="H51" s="49"/>
      <c r="I51" s="28"/>
      <c r="J51" s="44"/>
    </row>
    <row r="52" spans="1:10" ht="15.75" thickTop="1" x14ac:dyDescent="0.25">
      <c r="G52" s="5"/>
      <c r="H52" s="39"/>
      <c r="I52" s="39"/>
      <c r="J52" s="44"/>
    </row>
    <row r="53" spans="1:10" x14ac:dyDescent="0.25">
      <c r="G53" s="5"/>
      <c r="H53" s="39"/>
      <c r="I53" s="5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39:D39"/>
    <mergeCell ref="C40:D40"/>
    <mergeCell ref="A50:D50"/>
    <mergeCell ref="A51:D51"/>
    <mergeCell ref="C48:D48"/>
    <mergeCell ref="A49:D49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9C5F-36EF-485E-A0EC-A255849C7C6A}">
  <dimension ref="A2:J53"/>
  <sheetViews>
    <sheetView topLeftCell="A33" workbookViewId="0">
      <selection activeCell="E51" sqref="E51"/>
    </sheetView>
  </sheetViews>
  <sheetFormatPr defaultRowHeight="15" x14ac:dyDescent="0.25"/>
  <cols>
    <col min="2" max="2" width="17.7109375" customWidth="1"/>
    <col min="5" max="5" width="9.140625" style="40"/>
  </cols>
  <sheetData>
    <row r="2" spans="1:9" ht="15" customHeight="1" x14ac:dyDescent="0.25">
      <c r="A2" s="139" t="s">
        <v>86</v>
      </c>
      <c r="B2" s="139"/>
      <c r="C2" s="139"/>
      <c r="D2" s="139"/>
      <c r="E2" s="139"/>
      <c r="F2" s="139"/>
      <c r="G2" s="139"/>
      <c r="H2" s="139"/>
      <c r="I2" s="139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41">
        <v>1</v>
      </c>
      <c r="B5" s="41">
        <v>2</v>
      </c>
      <c r="C5" s="133">
        <v>3</v>
      </c>
      <c r="D5" s="133"/>
      <c r="E5" s="41">
        <v>4</v>
      </c>
      <c r="F5" s="41">
        <v>5</v>
      </c>
      <c r="G5" s="41">
        <v>6</v>
      </c>
      <c r="H5" s="23">
        <v>7</v>
      </c>
      <c r="I5" s="23">
        <v>8</v>
      </c>
    </row>
    <row r="6" spans="1:9" x14ac:dyDescent="0.25">
      <c r="A6" s="133" t="s">
        <v>36</v>
      </c>
      <c r="B6" s="133"/>
      <c r="C6" s="133"/>
      <c r="D6" s="133"/>
      <c r="E6" s="133"/>
      <c r="F6" s="133"/>
      <c r="G6" s="133"/>
      <c r="H6" s="52"/>
      <c r="I6" s="53"/>
    </row>
    <row r="7" spans="1:9" x14ac:dyDescent="0.25">
      <c r="A7" s="42" t="s">
        <v>0</v>
      </c>
      <c r="B7" s="128" t="s">
        <v>37</v>
      </c>
      <c r="C7" s="127" t="s">
        <v>43</v>
      </c>
      <c r="D7" s="127"/>
      <c r="E7" s="32">
        <v>2</v>
      </c>
      <c r="F7" s="2"/>
      <c r="G7" s="2"/>
      <c r="H7" s="54"/>
      <c r="I7" s="54"/>
    </row>
    <row r="8" spans="1:9" x14ac:dyDescent="0.25">
      <c r="A8" s="42" t="s">
        <v>1</v>
      </c>
      <c r="B8" s="128"/>
      <c r="C8" s="127" t="s">
        <v>44</v>
      </c>
      <c r="D8" s="127"/>
      <c r="E8" s="32">
        <v>2</v>
      </c>
      <c r="F8" s="2"/>
      <c r="G8" s="2"/>
      <c r="H8" s="54"/>
      <c r="I8" s="54"/>
    </row>
    <row r="9" spans="1:9" x14ac:dyDescent="0.25">
      <c r="A9" s="42" t="s">
        <v>2</v>
      </c>
      <c r="B9" s="128"/>
      <c r="C9" s="127" t="s">
        <v>50</v>
      </c>
      <c r="D9" s="127"/>
      <c r="E9" s="32">
        <v>2</v>
      </c>
      <c r="F9" s="2"/>
      <c r="G9" s="2"/>
      <c r="H9" s="54"/>
      <c r="I9" s="54"/>
    </row>
    <row r="10" spans="1:9" x14ac:dyDescent="0.25">
      <c r="A10" s="42" t="s">
        <v>3</v>
      </c>
      <c r="B10" s="128"/>
      <c r="C10" s="127" t="s">
        <v>51</v>
      </c>
      <c r="D10" s="127"/>
      <c r="E10" s="32">
        <v>2</v>
      </c>
      <c r="F10" s="2"/>
      <c r="G10" s="2"/>
      <c r="H10" s="54"/>
      <c r="I10" s="54"/>
    </row>
    <row r="11" spans="1:9" x14ac:dyDescent="0.25">
      <c r="A11" s="42" t="s">
        <v>4</v>
      </c>
      <c r="B11" s="128"/>
      <c r="C11" s="127" t="s">
        <v>52</v>
      </c>
      <c r="D11" s="127"/>
      <c r="E11" s="32">
        <v>2</v>
      </c>
      <c r="F11" s="2"/>
      <c r="G11" s="2"/>
      <c r="H11" s="54"/>
      <c r="I11" s="54"/>
    </row>
    <row r="12" spans="1:9" x14ac:dyDescent="0.25">
      <c r="A12" s="42" t="s">
        <v>5</v>
      </c>
      <c r="B12" s="128"/>
      <c r="C12" s="127" t="s">
        <v>53</v>
      </c>
      <c r="D12" s="127"/>
      <c r="E12" s="32">
        <v>2</v>
      </c>
      <c r="F12" s="2"/>
      <c r="G12" s="2"/>
      <c r="H12" s="54"/>
      <c r="I12" s="54"/>
    </row>
    <row r="13" spans="1:9" x14ac:dyDescent="0.25">
      <c r="A13" s="42" t="s">
        <v>6</v>
      </c>
      <c r="B13" s="128"/>
      <c r="C13" s="127" t="s">
        <v>54</v>
      </c>
      <c r="D13" s="127"/>
      <c r="E13" s="32">
        <v>1</v>
      </c>
      <c r="F13" s="2"/>
      <c r="G13" s="2"/>
      <c r="H13" s="54"/>
      <c r="I13" s="54"/>
    </row>
    <row r="14" spans="1:9" x14ac:dyDescent="0.25">
      <c r="A14" s="141" t="s">
        <v>10</v>
      </c>
      <c r="B14" s="141"/>
      <c r="C14" s="141"/>
      <c r="D14" s="141"/>
      <c r="E14" s="45">
        <f>SUM(E7:E13)</f>
        <v>13</v>
      </c>
      <c r="F14" s="56"/>
      <c r="G14" s="57"/>
      <c r="H14" s="56"/>
      <c r="I14" s="57"/>
    </row>
    <row r="15" spans="1:9" x14ac:dyDescent="0.25">
      <c r="A15" s="42">
        <v>8</v>
      </c>
      <c r="B15" s="128" t="s">
        <v>38</v>
      </c>
      <c r="C15" s="127" t="s">
        <v>43</v>
      </c>
      <c r="D15" s="127"/>
      <c r="E15" s="117">
        <v>0</v>
      </c>
      <c r="F15" s="2"/>
      <c r="G15" s="2"/>
      <c r="H15" s="54"/>
      <c r="I15" s="54"/>
    </row>
    <row r="16" spans="1:9" x14ac:dyDescent="0.25">
      <c r="A16" s="42" t="s">
        <v>7</v>
      </c>
      <c r="B16" s="128"/>
      <c r="C16" s="127" t="s">
        <v>44</v>
      </c>
      <c r="D16" s="127"/>
      <c r="E16" s="117">
        <v>1</v>
      </c>
      <c r="F16" s="2"/>
      <c r="G16" s="2"/>
      <c r="H16" s="54"/>
      <c r="I16" s="54"/>
    </row>
    <row r="17" spans="1:9" x14ac:dyDescent="0.25">
      <c r="A17" s="42" t="s">
        <v>8</v>
      </c>
      <c r="B17" s="128"/>
      <c r="C17" s="127" t="s">
        <v>50</v>
      </c>
      <c r="D17" s="127"/>
      <c r="E17" s="117">
        <v>5</v>
      </c>
      <c r="F17" s="2"/>
      <c r="G17" s="2"/>
      <c r="H17" s="54"/>
      <c r="I17" s="54"/>
    </row>
    <row r="18" spans="1:9" x14ac:dyDescent="0.25">
      <c r="A18" s="42" t="s">
        <v>9</v>
      </c>
      <c r="B18" s="128"/>
      <c r="C18" s="127" t="s">
        <v>51</v>
      </c>
      <c r="D18" s="127"/>
      <c r="E18" s="117">
        <v>5</v>
      </c>
      <c r="F18" s="2"/>
      <c r="G18" s="2"/>
      <c r="H18" s="54"/>
      <c r="I18" s="54"/>
    </row>
    <row r="19" spans="1:9" x14ac:dyDescent="0.25">
      <c r="A19" s="42" t="s">
        <v>11</v>
      </c>
      <c r="B19" s="128"/>
      <c r="C19" s="127" t="s">
        <v>52</v>
      </c>
      <c r="D19" s="127"/>
      <c r="E19" s="117">
        <v>5</v>
      </c>
      <c r="F19" s="2"/>
      <c r="G19" s="2"/>
      <c r="H19" s="54"/>
      <c r="I19" s="54"/>
    </row>
    <row r="20" spans="1:9" x14ac:dyDescent="0.25">
      <c r="A20" s="42" t="s">
        <v>12</v>
      </c>
      <c r="B20" s="128"/>
      <c r="C20" s="127" t="s">
        <v>53</v>
      </c>
      <c r="D20" s="127"/>
      <c r="E20" s="117">
        <v>0</v>
      </c>
      <c r="F20" s="2"/>
      <c r="G20" s="2"/>
      <c r="H20" s="54"/>
      <c r="I20" s="54"/>
    </row>
    <row r="21" spans="1:9" x14ac:dyDescent="0.25">
      <c r="A21" s="42" t="s">
        <v>13</v>
      </c>
      <c r="B21" s="128"/>
      <c r="C21" s="127" t="s">
        <v>54</v>
      </c>
      <c r="D21" s="127"/>
      <c r="E21" s="117">
        <v>0</v>
      </c>
      <c r="F21" s="2"/>
      <c r="G21" s="2"/>
      <c r="H21" s="54"/>
      <c r="I21" s="54"/>
    </row>
    <row r="22" spans="1:9" x14ac:dyDescent="0.25">
      <c r="A22" s="141" t="s">
        <v>10</v>
      </c>
      <c r="B22" s="141"/>
      <c r="C22" s="141"/>
      <c r="D22" s="141"/>
      <c r="E22" s="45">
        <f>SUM(E15:E21)</f>
        <v>16</v>
      </c>
      <c r="F22" s="56"/>
      <c r="G22" s="57"/>
      <c r="H22" s="56"/>
      <c r="I22" s="57"/>
    </row>
    <row r="23" spans="1:9" x14ac:dyDescent="0.25">
      <c r="A23" s="42" t="s">
        <v>14</v>
      </c>
      <c r="B23" s="128" t="s">
        <v>39</v>
      </c>
      <c r="C23" s="127" t="s">
        <v>43</v>
      </c>
      <c r="D23" s="127"/>
      <c r="E23" s="32">
        <v>5</v>
      </c>
      <c r="F23" s="2"/>
      <c r="G23" s="2"/>
      <c r="H23" s="54"/>
      <c r="I23" s="54"/>
    </row>
    <row r="24" spans="1:9" x14ac:dyDescent="0.25">
      <c r="A24" s="42" t="s">
        <v>15</v>
      </c>
      <c r="B24" s="128"/>
      <c r="C24" s="127" t="s">
        <v>44</v>
      </c>
      <c r="D24" s="127"/>
      <c r="E24" s="32">
        <v>5</v>
      </c>
      <c r="F24" s="2"/>
      <c r="G24" s="2"/>
      <c r="H24" s="54"/>
      <c r="I24" s="54"/>
    </row>
    <row r="25" spans="1:9" x14ac:dyDescent="0.25">
      <c r="A25" s="42" t="s">
        <v>16</v>
      </c>
      <c r="B25" s="128"/>
      <c r="C25" s="127" t="s">
        <v>50</v>
      </c>
      <c r="D25" s="127"/>
      <c r="E25" s="32">
        <v>5</v>
      </c>
      <c r="F25" s="2"/>
      <c r="G25" s="2"/>
      <c r="H25" s="54"/>
      <c r="I25" s="54"/>
    </row>
    <row r="26" spans="1:9" x14ac:dyDescent="0.25">
      <c r="A26" s="42" t="s">
        <v>17</v>
      </c>
      <c r="B26" s="128"/>
      <c r="C26" s="127" t="s">
        <v>51</v>
      </c>
      <c r="D26" s="127"/>
      <c r="E26" s="32">
        <v>5</v>
      </c>
      <c r="F26" s="2"/>
      <c r="G26" s="2"/>
      <c r="H26" s="54"/>
      <c r="I26" s="54"/>
    </row>
    <row r="27" spans="1:9" x14ac:dyDescent="0.25">
      <c r="A27" s="42" t="s">
        <v>18</v>
      </c>
      <c r="B27" s="128"/>
      <c r="C27" s="127" t="s">
        <v>52</v>
      </c>
      <c r="D27" s="127"/>
      <c r="E27" s="32">
        <v>5</v>
      </c>
      <c r="F27" s="2"/>
      <c r="G27" s="2"/>
      <c r="H27" s="54"/>
      <c r="I27" s="54"/>
    </row>
    <row r="28" spans="1:9" x14ac:dyDescent="0.25">
      <c r="A28" s="42" t="s">
        <v>19</v>
      </c>
      <c r="B28" s="128"/>
      <c r="C28" s="127" t="s">
        <v>53</v>
      </c>
      <c r="D28" s="127"/>
      <c r="E28" s="32">
        <v>4</v>
      </c>
      <c r="F28" s="2"/>
      <c r="G28" s="2"/>
      <c r="H28" s="54"/>
      <c r="I28" s="54"/>
    </row>
    <row r="29" spans="1:9" x14ac:dyDescent="0.25">
      <c r="A29" s="42" t="s">
        <v>20</v>
      </c>
      <c r="B29" s="128"/>
      <c r="C29" s="127" t="s">
        <v>54</v>
      </c>
      <c r="D29" s="127"/>
      <c r="E29" s="32">
        <v>4</v>
      </c>
      <c r="F29" s="2"/>
      <c r="G29" s="2"/>
      <c r="H29" s="54"/>
      <c r="I29" s="54"/>
    </row>
    <row r="30" spans="1:9" x14ac:dyDescent="0.25">
      <c r="A30" s="141" t="s">
        <v>10</v>
      </c>
      <c r="B30" s="141"/>
      <c r="C30" s="141"/>
      <c r="D30" s="141"/>
      <c r="E30" s="45">
        <f>SUM(E23:E29)</f>
        <v>33</v>
      </c>
      <c r="F30" s="56"/>
      <c r="G30" s="57"/>
      <c r="H30" s="59"/>
      <c r="I30" s="55"/>
    </row>
    <row r="31" spans="1:9" x14ac:dyDescent="0.25">
      <c r="A31" s="42" t="s">
        <v>21</v>
      </c>
      <c r="B31" s="130" t="s">
        <v>60</v>
      </c>
      <c r="C31" s="130"/>
      <c r="D31" s="130"/>
      <c r="E31" s="32">
        <v>5</v>
      </c>
      <c r="F31" s="2"/>
      <c r="G31" s="78"/>
      <c r="H31" s="54"/>
      <c r="I31" s="89"/>
    </row>
    <row r="32" spans="1:9" x14ac:dyDescent="0.25">
      <c r="A32" s="133" t="s">
        <v>58</v>
      </c>
      <c r="B32" s="133"/>
      <c r="C32" s="133"/>
      <c r="D32" s="133"/>
      <c r="E32" s="45">
        <f>E14+E22+E30+E31</f>
        <v>67</v>
      </c>
      <c r="F32" s="58"/>
      <c r="G32" s="57"/>
      <c r="H32" s="56"/>
      <c r="I32" s="57"/>
    </row>
    <row r="33" spans="1:9" x14ac:dyDescent="0.25">
      <c r="A33" s="133" t="s">
        <v>55</v>
      </c>
      <c r="B33" s="133"/>
      <c r="C33" s="133"/>
      <c r="D33" s="133"/>
      <c r="E33" s="133"/>
      <c r="F33" s="133"/>
      <c r="G33" s="133"/>
      <c r="H33" s="52"/>
      <c r="I33" s="53"/>
    </row>
    <row r="34" spans="1:9" x14ac:dyDescent="0.25">
      <c r="A34" s="42" t="s">
        <v>22</v>
      </c>
      <c r="B34" s="128" t="s">
        <v>45</v>
      </c>
      <c r="C34" s="127" t="s">
        <v>43</v>
      </c>
      <c r="D34" s="127"/>
      <c r="E34" s="32">
        <v>1</v>
      </c>
      <c r="F34" s="2"/>
      <c r="G34" s="2"/>
      <c r="H34" s="2"/>
      <c r="I34" s="2"/>
    </row>
    <row r="35" spans="1:9" x14ac:dyDescent="0.25">
      <c r="A35" s="42" t="s">
        <v>23</v>
      </c>
      <c r="B35" s="128"/>
      <c r="C35" s="127" t="s">
        <v>44</v>
      </c>
      <c r="D35" s="127"/>
      <c r="E35" s="32">
        <v>1</v>
      </c>
      <c r="F35" s="2"/>
      <c r="G35" s="2"/>
      <c r="H35" s="2"/>
      <c r="I35" s="2"/>
    </row>
    <row r="36" spans="1:9" x14ac:dyDescent="0.25">
      <c r="A36" s="42" t="s">
        <v>24</v>
      </c>
      <c r="B36" s="128"/>
      <c r="C36" s="127" t="s">
        <v>50</v>
      </c>
      <c r="D36" s="127"/>
      <c r="E36" s="32">
        <v>1</v>
      </c>
      <c r="F36" s="2"/>
      <c r="G36" s="2"/>
      <c r="H36" s="2"/>
      <c r="I36" s="2"/>
    </row>
    <row r="37" spans="1:9" x14ac:dyDescent="0.25">
      <c r="A37" s="42" t="s">
        <v>25</v>
      </c>
      <c r="B37" s="128"/>
      <c r="C37" s="127" t="s">
        <v>51</v>
      </c>
      <c r="D37" s="127"/>
      <c r="E37" s="32">
        <v>1</v>
      </c>
      <c r="F37" s="2"/>
      <c r="G37" s="2"/>
      <c r="H37" s="2"/>
      <c r="I37" s="2"/>
    </row>
    <row r="38" spans="1:9" x14ac:dyDescent="0.25">
      <c r="A38" s="42" t="s">
        <v>26</v>
      </c>
      <c r="B38" s="128"/>
      <c r="C38" s="127" t="s">
        <v>52</v>
      </c>
      <c r="D38" s="127"/>
      <c r="E38" s="32">
        <v>1</v>
      </c>
      <c r="F38" s="2"/>
      <c r="G38" s="2"/>
      <c r="H38" s="2"/>
      <c r="I38" s="2"/>
    </row>
    <row r="39" spans="1:9" x14ac:dyDescent="0.25">
      <c r="A39" s="42" t="s">
        <v>27</v>
      </c>
      <c r="B39" s="128"/>
      <c r="C39" s="127" t="s">
        <v>53</v>
      </c>
      <c r="D39" s="127"/>
      <c r="E39" s="32">
        <v>0</v>
      </c>
      <c r="F39" s="2"/>
      <c r="G39" s="2"/>
      <c r="H39" s="2"/>
      <c r="I39" s="2"/>
    </row>
    <row r="40" spans="1:9" x14ac:dyDescent="0.25">
      <c r="A40" s="42" t="s">
        <v>28</v>
      </c>
      <c r="B40" s="128"/>
      <c r="C40" s="127" t="s">
        <v>54</v>
      </c>
      <c r="D40" s="127"/>
      <c r="E40" s="32">
        <v>0</v>
      </c>
      <c r="F40" s="2"/>
      <c r="G40" s="2"/>
      <c r="H40" s="2"/>
      <c r="I40" s="2"/>
    </row>
    <row r="41" spans="1:9" x14ac:dyDescent="0.25">
      <c r="A41" s="141" t="s">
        <v>10</v>
      </c>
      <c r="B41" s="141"/>
      <c r="C41" s="141"/>
      <c r="D41" s="141"/>
      <c r="E41" s="45">
        <f>SUM(E34:E40)</f>
        <v>5</v>
      </c>
      <c r="F41" s="56"/>
      <c r="G41" s="57"/>
      <c r="H41" s="59"/>
      <c r="I41" s="55"/>
    </row>
    <row r="42" spans="1:9" x14ac:dyDescent="0.25">
      <c r="A42" s="42" t="s">
        <v>29</v>
      </c>
      <c r="B42" s="128" t="s">
        <v>46</v>
      </c>
      <c r="C42" s="127" t="s">
        <v>43</v>
      </c>
      <c r="D42" s="127"/>
      <c r="E42" s="32">
        <v>0</v>
      </c>
      <c r="F42" s="2"/>
      <c r="G42" s="2"/>
      <c r="H42" s="2"/>
      <c r="I42" s="2"/>
    </row>
    <row r="43" spans="1:9" x14ac:dyDescent="0.25">
      <c r="A43" s="42" t="s">
        <v>30</v>
      </c>
      <c r="B43" s="128"/>
      <c r="C43" s="127" t="s">
        <v>44</v>
      </c>
      <c r="D43" s="127"/>
      <c r="E43" s="32">
        <v>1</v>
      </c>
      <c r="F43" s="2"/>
      <c r="G43" s="2"/>
      <c r="H43" s="2"/>
      <c r="I43" s="2"/>
    </row>
    <row r="44" spans="1:9" x14ac:dyDescent="0.25">
      <c r="A44" s="42" t="s">
        <v>31</v>
      </c>
      <c r="B44" s="128"/>
      <c r="C44" s="127" t="s">
        <v>50</v>
      </c>
      <c r="D44" s="127"/>
      <c r="E44" s="32">
        <v>0</v>
      </c>
      <c r="F44" s="2"/>
      <c r="G44" s="2"/>
      <c r="H44" s="2"/>
      <c r="I44" s="2"/>
    </row>
    <row r="45" spans="1:9" x14ac:dyDescent="0.25">
      <c r="A45" s="42" t="s">
        <v>32</v>
      </c>
      <c r="B45" s="128"/>
      <c r="C45" s="127" t="s">
        <v>51</v>
      </c>
      <c r="D45" s="127"/>
      <c r="E45" s="32">
        <v>0</v>
      </c>
      <c r="F45" s="2"/>
      <c r="G45" s="2"/>
      <c r="H45" s="2"/>
      <c r="I45" s="2"/>
    </row>
    <row r="46" spans="1:9" x14ac:dyDescent="0.25">
      <c r="A46" s="42" t="s">
        <v>33</v>
      </c>
      <c r="B46" s="128"/>
      <c r="C46" s="127" t="s">
        <v>52</v>
      </c>
      <c r="D46" s="127"/>
      <c r="E46" s="32">
        <v>0</v>
      </c>
      <c r="F46" s="2"/>
      <c r="G46" s="2"/>
      <c r="H46" s="2"/>
      <c r="I46" s="2"/>
    </row>
    <row r="47" spans="1:9" x14ac:dyDescent="0.25">
      <c r="A47" s="42" t="s">
        <v>34</v>
      </c>
      <c r="B47" s="128"/>
      <c r="C47" s="127" t="s">
        <v>53</v>
      </c>
      <c r="D47" s="127"/>
      <c r="E47" s="32">
        <v>0</v>
      </c>
      <c r="F47" s="2"/>
      <c r="G47" s="2"/>
      <c r="H47" s="2"/>
      <c r="I47" s="2"/>
    </row>
    <row r="48" spans="1:9" x14ac:dyDescent="0.25">
      <c r="A48" s="42" t="s">
        <v>35</v>
      </c>
      <c r="B48" s="128"/>
      <c r="C48" s="127" t="s">
        <v>54</v>
      </c>
      <c r="D48" s="127"/>
      <c r="E48" s="32">
        <v>0</v>
      </c>
      <c r="F48" s="2"/>
      <c r="G48" s="2"/>
      <c r="H48" s="2"/>
      <c r="I48" s="2"/>
    </row>
    <row r="49" spans="1:10" x14ac:dyDescent="0.25">
      <c r="A49" s="126" t="s">
        <v>10</v>
      </c>
      <c r="B49" s="126"/>
      <c r="C49" s="126"/>
      <c r="D49" s="126"/>
      <c r="E49" s="32">
        <v>1</v>
      </c>
      <c r="F49" s="49"/>
      <c r="G49" s="38"/>
      <c r="H49" s="49"/>
      <c r="I49" s="38"/>
    </row>
    <row r="50" spans="1:10" ht="15" customHeight="1" x14ac:dyDescent="0.25">
      <c r="A50" s="134" t="s">
        <v>57</v>
      </c>
      <c r="B50" s="135"/>
      <c r="C50" s="135"/>
      <c r="D50" s="136"/>
      <c r="E50" s="32">
        <f t="shared" ref="E50" si="0">E41+E49</f>
        <v>6</v>
      </c>
      <c r="F50" s="49"/>
      <c r="G50" s="38"/>
      <c r="H50" s="49"/>
      <c r="I50" s="38"/>
    </row>
    <row r="51" spans="1:10" ht="15" customHeight="1" thickBot="1" x14ac:dyDescent="0.3">
      <c r="A51" s="129" t="s">
        <v>42</v>
      </c>
      <c r="B51" s="129"/>
      <c r="C51" s="129"/>
      <c r="D51" s="129"/>
      <c r="E51" s="118">
        <f t="shared" ref="E51" si="1">E32+E50</f>
        <v>73</v>
      </c>
      <c r="F51" s="43"/>
      <c r="G51" s="27"/>
      <c r="H51" s="49"/>
      <c r="I51" s="28"/>
      <c r="J51" s="39"/>
    </row>
    <row r="52" spans="1:10" ht="15.75" thickTop="1" x14ac:dyDescent="0.25">
      <c r="G52" s="39"/>
      <c r="H52" s="39"/>
      <c r="I52" s="39"/>
      <c r="J52" s="39"/>
    </row>
    <row r="53" spans="1:10" x14ac:dyDescent="0.25">
      <c r="G53" s="5"/>
      <c r="H53" s="5"/>
      <c r="I53" s="5"/>
      <c r="J53" s="5"/>
    </row>
  </sheetData>
  <mergeCells count="54">
    <mergeCell ref="A2:I2"/>
    <mergeCell ref="A51:D51"/>
    <mergeCell ref="C4:D4"/>
    <mergeCell ref="C5:D5"/>
    <mergeCell ref="A6:G6"/>
    <mergeCell ref="B7:B13"/>
    <mergeCell ref="C7:D7"/>
    <mergeCell ref="C8:D8"/>
    <mergeCell ref="C9:D9"/>
    <mergeCell ref="C10:D10"/>
    <mergeCell ref="C11:D11"/>
    <mergeCell ref="C12:D12"/>
    <mergeCell ref="C13:D13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48:D48"/>
    <mergeCell ref="A50:D50"/>
    <mergeCell ref="C39:D39"/>
    <mergeCell ref="C40:D40"/>
    <mergeCell ref="A41:D41"/>
    <mergeCell ref="B42:B48"/>
    <mergeCell ref="C42:D42"/>
    <mergeCell ref="C43:D43"/>
    <mergeCell ref="C44:D44"/>
    <mergeCell ref="C45:D45"/>
    <mergeCell ref="C46:D46"/>
    <mergeCell ref="C47:D47"/>
    <mergeCell ref="A49:D4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655E-1B65-45DD-BFD9-035CB1A97645}">
  <dimension ref="A2:I51"/>
  <sheetViews>
    <sheetView topLeftCell="A34" workbookViewId="0">
      <selection activeCell="E51" sqref="E51"/>
    </sheetView>
  </sheetViews>
  <sheetFormatPr defaultRowHeight="15" x14ac:dyDescent="0.25"/>
  <cols>
    <col min="2" max="2" width="12" customWidth="1"/>
  </cols>
  <sheetData>
    <row r="2" spans="1:9" x14ac:dyDescent="0.25">
      <c r="A2" s="140" t="s">
        <v>87</v>
      </c>
      <c r="B2" s="140"/>
      <c r="C2" s="140"/>
      <c r="D2" s="140"/>
      <c r="E2" s="140"/>
      <c r="F2" s="140"/>
      <c r="G2" s="140"/>
      <c r="H2" s="140"/>
      <c r="I2" s="140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12">
        <v>1</v>
      </c>
      <c r="B5" s="12">
        <v>2</v>
      </c>
      <c r="C5" s="133">
        <v>3</v>
      </c>
      <c r="D5" s="133"/>
      <c r="E5" s="12">
        <v>4</v>
      </c>
      <c r="F5" s="12">
        <v>5</v>
      </c>
      <c r="G5" s="12">
        <v>6</v>
      </c>
      <c r="H5" s="23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14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92">
        <v>7</v>
      </c>
      <c r="F7" s="2"/>
      <c r="G7" s="2"/>
      <c r="H7" s="24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92">
        <v>17</v>
      </c>
      <c r="F8" s="2"/>
      <c r="G8" s="2"/>
      <c r="H8" s="24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92">
        <v>7</v>
      </c>
      <c r="F9" s="2"/>
      <c r="G9" s="2"/>
      <c r="H9" s="24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92">
        <v>12</v>
      </c>
      <c r="F10" s="2"/>
      <c r="G10" s="2"/>
      <c r="H10" s="24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92">
        <v>13</v>
      </c>
      <c r="F11" s="2"/>
      <c r="G11" s="2"/>
      <c r="H11" s="24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92">
        <v>4</v>
      </c>
      <c r="F12" s="2"/>
      <c r="G12" s="2"/>
      <c r="H12" s="24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92">
        <v>7</v>
      </c>
      <c r="F13" s="2"/>
      <c r="G13" s="2"/>
      <c r="H13" s="24"/>
      <c r="I13" s="24"/>
    </row>
    <row r="14" spans="1:9" x14ac:dyDescent="0.25">
      <c r="A14" s="126" t="s">
        <v>10</v>
      </c>
      <c r="B14" s="126"/>
      <c r="C14" s="126"/>
      <c r="D14" s="126"/>
      <c r="E14" s="99">
        <f>SUM(E7:E13)</f>
        <v>67</v>
      </c>
      <c r="F14" s="43"/>
      <c r="G14" s="1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92">
        <v>10</v>
      </c>
      <c r="F15" s="2"/>
      <c r="G15" s="2"/>
      <c r="H15" s="24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92">
        <v>17</v>
      </c>
      <c r="F16" s="2"/>
      <c r="G16" s="2"/>
      <c r="H16" s="24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92">
        <v>7</v>
      </c>
      <c r="F17" s="2"/>
      <c r="G17" s="2"/>
      <c r="H17" s="24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92">
        <v>12</v>
      </c>
      <c r="F18" s="2"/>
      <c r="G18" s="2"/>
      <c r="H18" s="24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92">
        <v>13</v>
      </c>
      <c r="F19" s="2"/>
      <c r="G19" s="2"/>
      <c r="H19" s="24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92">
        <v>4</v>
      </c>
      <c r="F20" s="2"/>
      <c r="G20" s="2"/>
      <c r="H20" s="24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92">
        <v>7</v>
      </c>
      <c r="F21" s="2"/>
      <c r="G21" s="2"/>
      <c r="H21" s="24"/>
      <c r="I21" s="24"/>
    </row>
    <row r="22" spans="1:9" x14ac:dyDescent="0.25">
      <c r="A22" s="126" t="s">
        <v>10</v>
      </c>
      <c r="B22" s="126"/>
      <c r="C22" s="126"/>
      <c r="D22" s="126"/>
      <c r="E22" s="99">
        <f>SUM(E15:E21)</f>
        <v>70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92">
        <v>9</v>
      </c>
      <c r="F23" s="2"/>
      <c r="G23" s="2"/>
      <c r="H23" s="24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92">
        <v>17</v>
      </c>
      <c r="F24" s="2"/>
      <c r="G24" s="2"/>
      <c r="H24" s="24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92">
        <v>7</v>
      </c>
      <c r="F25" s="2"/>
      <c r="G25" s="2"/>
      <c r="H25" s="24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92">
        <v>15</v>
      </c>
      <c r="F26" s="2"/>
      <c r="G26" s="2"/>
      <c r="H26" s="24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92">
        <v>13</v>
      </c>
      <c r="F27" s="2"/>
      <c r="G27" s="2"/>
      <c r="H27" s="24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92">
        <v>4</v>
      </c>
      <c r="F28" s="2"/>
      <c r="G28" s="2"/>
      <c r="H28" s="24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92">
        <v>7</v>
      </c>
      <c r="F29" s="2"/>
      <c r="G29" s="2"/>
      <c r="H29" s="24"/>
      <c r="I29" s="24"/>
    </row>
    <row r="30" spans="1:9" x14ac:dyDescent="0.25">
      <c r="A30" s="126" t="s">
        <v>10</v>
      </c>
      <c r="B30" s="126"/>
      <c r="C30" s="126"/>
      <c r="D30" s="126"/>
      <c r="E30" s="94">
        <f>SUM(E23:E29)</f>
        <v>72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92">
        <v>108</v>
      </c>
      <c r="F31" s="2"/>
      <c r="G31" s="38"/>
      <c r="H31" s="24"/>
      <c r="I31" s="87"/>
    </row>
    <row r="32" spans="1:9" x14ac:dyDescent="0.25">
      <c r="A32" s="129" t="s">
        <v>58</v>
      </c>
      <c r="B32" s="129"/>
      <c r="C32" s="129"/>
      <c r="D32" s="129"/>
      <c r="E32" s="99">
        <f>SUM(E14,E22,E30,E31)</f>
        <v>317</v>
      </c>
      <c r="F32" s="43"/>
      <c r="G32" s="1"/>
      <c r="H32" s="43"/>
      <c r="I32" s="1"/>
    </row>
    <row r="33" spans="1:9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9" x14ac:dyDescent="0.25">
      <c r="A34" s="13" t="s">
        <v>22</v>
      </c>
      <c r="B34" s="128" t="s">
        <v>45</v>
      </c>
      <c r="C34" s="127" t="s">
        <v>43</v>
      </c>
      <c r="D34" s="127"/>
      <c r="E34" s="30">
        <v>0</v>
      </c>
      <c r="F34" s="2"/>
      <c r="G34" s="2"/>
      <c r="H34" s="2"/>
      <c r="I34" s="2"/>
    </row>
    <row r="35" spans="1:9" x14ac:dyDescent="0.25">
      <c r="A35" s="13" t="s">
        <v>23</v>
      </c>
      <c r="B35" s="128"/>
      <c r="C35" s="127" t="s">
        <v>44</v>
      </c>
      <c r="D35" s="127"/>
      <c r="E35" s="30">
        <v>0</v>
      </c>
      <c r="F35" s="2"/>
      <c r="G35" s="2"/>
      <c r="H35" s="2"/>
      <c r="I35" s="2"/>
    </row>
    <row r="36" spans="1:9" x14ac:dyDescent="0.25">
      <c r="A36" s="13" t="s">
        <v>24</v>
      </c>
      <c r="B36" s="128"/>
      <c r="C36" s="127" t="s">
        <v>50</v>
      </c>
      <c r="D36" s="127"/>
      <c r="E36" s="30">
        <v>0</v>
      </c>
      <c r="F36" s="2"/>
      <c r="G36" s="2"/>
      <c r="H36" s="2"/>
      <c r="I36" s="2"/>
    </row>
    <row r="37" spans="1:9" x14ac:dyDescent="0.25">
      <c r="A37" s="13" t="s">
        <v>25</v>
      </c>
      <c r="B37" s="128"/>
      <c r="C37" s="127" t="s">
        <v>51</v>
      </c>
      <c r="D37" s="127"/>
      <c r="E37" s="30">
        <v>0</v>
      </c>
      <c r="F37" s="2"/>
      <c r="G37" s="2"/>
      <c r="H37" s="2"/>
      <c r="I37" s="2"/>
    </row>
    <row r="38" spans="1:9" x14ac:dyDescent="0.25">
      <c r="A38" s="13" t="s">
        <v>26</v>
      </c>
      <c r="B38" s="128"/>
      <c r="C38" s="127" t="s">
        <v>52</v>
      </c>
      <c r="D38" s="127"/>
      <c r="E38" s="30">
        <v>0</v>
      </c>
      <c r="F38" s="2"/>
      <c r="G38" s="2"/>
      <c r="H38" s="2"/>
      <c r="I38" s="2"/>
    </row>
    <row r="39" spans="1:9" x14ac:dyDescent="0.25">
      <c r="A39" s="13" t="s">
        <v>27</v>
      </c>
      <c r="B39" s="128"/>
      <c r="C39" s="127" t="s">
        <v>53</v>
      </c>
      <c r="D39" s="127"/>
      <c r="E39" s="30">
        <v>0</v>
      </c>
      <c r="F39" s="2"/>
      <c r="G39" s="2"/>
      <c r="H39" s="2"/>
      <c r="I39" s="2"/>
    </row>
    <row r="40" spans="1:9" x14ac:dyDescent="0.25">
      <c r="A40" s="13" t="s">
        <v>28</v>
      </c>
      <c r="B40" s="128"/>
      <c r="C40" s="127" t="s">
        <v>54</v>
      </c>
      <c r="D40" s="127"/>
      <c r="E40" s="30">
        <v>0</v>
      </c>
      <c r="F40" s="2"/>
      <c r="G40" s="2"/>
      <c r="H40" s="2"/>
      <c r="I40" s="2"/>
    </row>
    <row r="41" spans="1:9" x14ac:dyDescent="0.25">
      <c r="A41" s="126" t="s">
        <v>10</v>
      </c>
      <c r="B41" s="126"/>
      <c r="C41" s="126"/>
      <c r="D41" s="126"/>
      <c r="E41" s="31">
        <v>0</v>
      </c>
      <c r="F41" s="43"/>
      <c r="G41" s="1"/>
      <c r="H41" s="48"/>
      <c r="I41" s="26"/>
    </row>
    <row r="42" spans="1:9" x14ac:dyDescent="0.25">
      <c r="A42" s="13" t="s">
        <v>29</v>
      </c>
      <c r="B42" s="128" t="s">
        <v>46</v>
      </c>
      <c r="C42" s="127" t="s">
        <v>43</v>
      </c>
      <c r="D42" s="127"/>
      <c r="E42" s="30">
        <v>0</v>
      </c>
      <c r="F42" s="2"/>
      <c r="G42" s="2"/>
      <c r="H42" s="2"/>
      <c r="I42" s="2"/>
    </row>
    <row r="43" spans="1:9" x14ac:dyDescent="0.25">
      <c r="A43" s="13" t="s">
        <v>30</v>
      </c>
      <c r="B43" s="128"/>
      <c r="C43" s="127" t="s">
        <v>44</v>
      </c>
      <c r="D43" s="127"/>
      <c r="E43" s="30">
        <v>0</v>
      </c>
      <c r="F43" s="2"/>
      <c r="G43" s="2"/>
      <c r="H43" s="2"/>
      <c r="I43" s="2"/>
    </row>
    <row r="44" spans="1:9" x14ac:dyDescent="0.25">
      <c r="A44" s="13" t="s">
        <v>31</v>
      </c>
      <c r="B44" s="128"/>
      <c r="C44" s="127" t="s">
        <v>50</v>
      </c>
      <c r="D44" s="127"/>
      <c r="E44" s="30">
        <v>0</v>
      </c>
      <c r="F44" s="2"/>
      <c r="G44" s="2"/>
      <c r="H44" s="2"/>
      <c r="I44" s="2"/>
    </row>
    <row r="45" spans="1:9" x14ac:dyDescent="0.25">
      <c r="A45" s="13" t="s">
        <v>32</v>
      </c>
      <c r="B45" s="128"/>
      <c r="C45" s="127" t="s">
        <v>51</v>
      </c>
      <c r="D45" s="127"/>
      <c r="E45" s="30">
        <v>0</v>
      </c>
      <c r="F45" s="2"/>
      <c r="G45" s="2"/>
      <c r="H45" s="2"/>
      <c r="I45" s="2"/>
    </row>
    <row r="46" spans="1:9" x14ac:dyDescent="0.25">
      <c r="A46" s="13" t="s">
        <v>33</v>
      </c>
      <c r="B46" s="128"/>
      <c r="C46" s="127" t="s">
        <v>52</v>
      </c>
      <c r="D46" s="127"/>
      <c r="E46" s="30">
        <v>0</v>
      </c>
      <c r="F46" s="2"/>
      <c r="G46" s="2"/>
      <c r="H46" s="2"/>
      <c r="I46" s="2"/>
    </row>
    <row r="47" spans="1:9" x14ac:dyDescent="0.25">
      <c r="A47" s="13" t="s">
        <v>34</v>
      </c>
      <c r="B47" s="128"/>
      <c r="C47" s="127" t="s">
        <v>53</v>
      </c>
      <c r="D47" s="127"/>
      <c r="E47" s="30">
        <v>0</v>
      </c>
      <c r="F47" s="2"/>
      <c r="G47" s="2"/>
      <c r="H47" s="2"/>
      <c r="I47" s="2"/>
    </row>
    <row r="48" spans="1:9" x14ac:dyDescent="0.25">
      <c r="A48" s="13" t="s">
        <v>35</v>
      </c>
      <c r="B48" s="128"/>
      <c r="C48" s="127" t="s">
        <v>54</v>
      </c>
      <c r="D48" s="127"/>
      <c r="E48" s="30">
        <v>0</v>
      </c>
      <c r="F48" s="2"/>
      <c r="G48" s="2"/>
      <c r="H48" s="2"/>
      <c r="I48" s="2"/>
    </row>
    <row r="49" spans="1:9" ht="15" customHeight="1" x14ac:dyDescent="0.25">
      <c r="A49" s="126" t="s">
        <v>10</v>
      </c>
      <c r="B49" s="126"/>
      <c r="C49" s="126"/>
      <c r="D49" s="126"/>
      <c r="E49" s="37">
        <v>0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37">
        <v>0</v>
      </c>
      <c r="F50" s="49"/>
      <c r="G50" s="38"/>
      <c r="H50" s="49"/>
      <c r="I50" s="38"/>
    </row>
    <row r="51" spans="1:9" ht="15" customHeight="1" x14ac:dyDescent="0.25">
      <c r="A51" s="129" t="s">
        <v>42</v>
      </c>
      <c r="B51" s="129"/>
      <c r="C51" s="129"/>
      <c r="D51" s="129"/>
      <c r="E51" s="35">
        <f>E32+E50</f>
        <v>317</v>
      </c>
      <c r="F51" s="43"/>
      <c r="G51" s="27"/>
      <c r="H51" s="49"/>
      <c r="I51" s="28"/>
    </row>
  </sheetData>
  <mergeCells count="54">
    <mergeCell ref="C9:D9"/>
    <mergeCell ref="C10:D10"/>
    <mergeCell ref="C11:D11"/>
    <mergeCell ref="C12:D12"/>
    <mergeCell ref="C13:D13"/>
    <mergeCell ref="A2:I2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C4:D4"/>
    <mergeCell ref="C5:D5"/>
    <mergeCell ref="A6:G6"/>
    <mergeCell ref="B7:B13"/>
    <mergeCell ref="C7:D7"/>
    <mergeCell ref="C8:D8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39:D39"/>
    <mergeCell ref="C40:D40"/>
    <mergeCell ref="A50:D50"/>
    <mergeCell ref="A51:D51"/>
    <mergeCell ref="C48:D48"/>
    <mergeCell ref="A49:D49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883BE-210A-4D92-A29B-87C236B2FA28}">
  <dimension ref="A2:P52"/>
  <sheetViews>
    <sheetView tabSelected="1" workbookViewId="0">
      <pane ySplit="4" topLeftCell="A8" activePane="bottomLeft" state="frozen"/>
      <selection pane="bottomLeft" activeCell="E15" sqref="E15"/>
    </sheetView>
  </sheetViews>
  <sheetFormatPr defaultRowHeight="15" x14ac:dyDescent="0.25"/>
  <cols>
    <col min="5" max="5" width="9.140625" style="29"/>
    <col min="6" max="6" width="9.140625" style="44"/>
    <col min="8" max="8" width="9.140625" style="44"/>
  </cols>
  <sheetData>
    <row r="2" spans="1:9" ht="15" customHeight="1" x14ac:dyDescent="0.25">
      <c r="A2" s="85" t="s">
        <v>88</v>
      </c>
      <c r="B2" s="85"/>
      <c r="C2" s="85"/>
      <c r="D2" s="85"/>
      <c r="E2" s="85"/>
      <c r="F2" s="85"/>
    </row>
    <row r="4" spans="1:9" ht="78.75" x14ac:dyDescent="0.25">
      <c r="A4" s="75" t="s">
        <v>49</v>
      </c>
      <c r="B4" s="75" t="s">
        <v>80</v>
      </c>
      <c r="C4" s="133" t="s">
        <v>47</v>
      </c>
      <c r="D4" s="133"/>
      <c r="E4" s="25" t="s">
        <v>48</v>
      </c>
      <c r="F4" s="45" t="s">
        <v>56</v>
      </c>
      <c r="G4" s="75" t="s">
        <v>77</v>
      </c>
      <c r="H4" s="45" t="s">
        <v>78</v>
      </c>
      <c r="I4" s="75" t="s">
        <v>76</v>
      </c>
    </row>
    <row r="5" spans="1:9" x14ac:dyDescent="0.25">
      <c r="A5" s="22">
        <v>1</v>
      </c>
      <c r="B5" s="22">
        <v>2</v>
      </c>
      <c r="C5" s="133">
        <v>3</v>
      </c>
      <c r="D5" s="133"/>
      <c r="E5" s="25">
        <v>4</v>
      </c>
      <c r="F5" s="45">
        <v>5</v>
      </c>
      <c r="G5" s="22">
        <v>6</v>
      </c>
      <c r="H5" s="45">
        <v>7</v>
      </c>
      <c r="I5" s="23">
        <v>8</v>
      </c>
    </row>
    <row r="6" spans="1:9" x14ac:dyDescent="0.25">
      <c r="A6" s="129" t="s">
        <v>36</v>
      </c>
      <c r="B6" s="129"/>
      <c r="C6" s="129"/>
      <c r="D6" s="129"/>
      <c r="E6" s="129"/>
      <c r="F6" s="129"/>
      <c r="G6" s="129"/>
      <c r="H6" s="46"/>
    </row>
    <row r="7" spans="1:9" x14ac:dyDescent="0.25">
      <c r="A7" s="13" t="s">
        <v>0</v>
      </c>
      <c r="B7" s="128" t="s">
        <v>37</v>
      </c>
      <c r="C7" s="127" t="s">
        <v>43</v>
      </c>
      <c r="D7" s="127"/>
      <c r="E7" s="91">
        <v>0</v>
      </c>
      <c r="F7" s="49"/>
      <c r="G7" s="2"/>
      <c r="H7" s="47"/>
      <c r="I7" s="24"/>
    </row>
    <row r="8" spans="1:9" x14ac:dyDescent="0.25">
      <c r="A8" s="13" t="s">
        <v>1</v>
      </c>
      <c r="B8" s="128"/>
      <c r="C8" s="127" t="s">
        <v>44</v>
      </c>
      <c r="D8" s="127"/>
      <c r="E8" s="91">
        <v>15</v>
      </c>
      <c r="F8" s="49"/>
      <c r="G8" s="2"/>
      <c r="H8" s="47"/>
      <c r="I8" s="24"/>
    </row>
    <row r="9" spans="1:9" x14ac:dyDescent="0.25">
      <c r="A9" s="13" t="s">
        <v>2</v>
      </c>
      <c r="B9" s="128"/>
      <c r="C9" s="127" t="s">
        <v>50</v>
      </c>
      <c r="D9" s="127"/>
      <c r="E9" s="91">
        <v>10</v>
      </c>
      <c r="F9" s="49"/>
      <c r="G9" s="2"/>
      <c r="H9" s="47"/>
      <c r="I9" s="24"/>
    </row>
    <row r="10" spans="1:9" x14ac:dyDescent="0.25">
      <c r="A10" s="13" t="s">
        <v>3</v>
      </c>
      <c r="B10" s="128"/>
      <c r="C10" s="127" t="s">
        <v>51</v>
      </c>
      <c r="D10" s="127"/>
      <c r="E10" s="91">
        <v>8</v>
      </c>
      <c r="F10" s="49"/>
      <c r="G10" s="2"/>
      <c r="H10" s="47"/>
      <c r="I10" s="24"/>
    </row>
    <row r="11" spans="1:9" x14ac:dyDescent="0.25">
      <c r="A11" s="13" t="s">
        <v>4</v>
      </c>
      <c r="B11" s="128"/>
      <c r="C11" s="127" t="s">
        <v>52</v>
      </c>
      <c r="D11" s="127"/>
      <c r="E11" s="91">
        <v>5</v>
      </c>
      <c r="F11" s="49"/>
      <c r="G11" s="2"/>
      <c r="H11" s="47"/>
      <c r="I11" s="24"/>
    </row>
    <row r="12" spans="1:9" x14ac:dyDescent="0.25">
      <c r="A12" s="13" t="s">
        <v>5</v>
      </c>
      <c r="B12" s="128"/>
      <c r="C12" s="127" t="s">
        <v>53</v>
      </c>
      <c r="D12" s="127"/>
      <c r="E12" s="91">
        <v>2</v>
      </c>
      <c r="F12" s="49"/>
      <c r="G12" s="2"/>
      <c r="H12" s="47"/>
      <c r="I12" s="24"/>
    </row>
    <row r="13" spans="1:9" x14ac:dyDescent="0.25">
      <c r="A13" s="13" t="s">
        <v>6</v>
      </c>
      <c r="B13" s="128"/>
      <c r="C13" s="127" t="s">
        <v>54</v>
      </c>
      <c r="D13" s="127"/>
      <c r="E13" s="91">
        <v>1</v>
      </c>
      <c r="F13" s="49"/>
      <c r="G13" s="2"/>
      <c r="H13" s="47"/>
      <c r="I13" s="24"/>
    </row>
    <row r="14" spans="1:9" x14ac:dyDescent="0.25">
      <c r="A14" s="126" t="s">
        <v>10</v>
      </c>
      <c r="B14" s="126"/>
      <c r="C14" s="126"/>
      <c r="D14" s="126"/>
      <c r="E14" s="119">
        <f>SUM(E7:E13)</f>
        <v>41</v>
      </c>
      <c r="F14" s="43"/>
      <c r="G14" s="1"/>
      <c r="H14" s="43"/>
      <c r="I14" s="1"/>
    </row>
    <row r="15" spans="1:9" x14ac:dyDescent="0.25">
      <c r="A15" s="13">
        <v>8</v>
      </c>
      <c r="B15" s="128" t="s">
        <v>38</v>
      </c>
      <c r="C15" s="127" t="s">
        <v>43</v>
      </c>
      <c r="D15" s="127"/>
      <c r="E15" s="117">
        <v>0</v>
      </c>
      <c r="F15" s="49"/>
      <c r="G15" s="2"/>
      <c r="H15" s="47"/>
      <c r="I15" s="24"/>
    </row>
    <row r="16" spans="1:9" x14ac:dyDescent="0.25">
      <c r="A16" s="13" t="s">
        <v>7</v>
      </c>
      <c r="B16" s="128"/>
      <c r="C16" s="127" t="s">
        <v>44</v>
      </c>
      <c r="D16" s="127"/>
      <c r="E16" s="117">
        <v>10</v>
      </c>
      <c r="F16" s="49"/>
      <c r="G16" s="2"/>
      <c r="H16" s="47"/>
      <c r="I16" s="24"/>
    </row>
    <row r="17" spans="1:9" x14ac:dyDescent="0.25">
      <c r="A17" s="13" t="s">
        <v>8</v>
      </c>
      <c r="B17" s="128"/>
      <c r="C17" s="127" t="s">
        <v>50</v>
      </c>
      <c r="D17" s="127"/>
      <c r="E17" s="117">
        <v>5</v>
      </c>
      <c r="F17" s="49"/>
      <c r="G17" s="2"/>
      <c r="H17" s="47"/>
      <c r="I17" s="24"/>
    </row>
    <row r="18" spans="1:9" x14ac:dyDescent="0.25">
      <c r="A18" s="13" t="s">
        <v>9</v>
      </c>
      <c r="B18" s="128"/>
      <c r="C18" s="127" t="s">
        <v>51</v>
      </c>
      <c r="D18" s="127"/>
      <c r="E18" s="117">
        <v>15</v>
      </c>
      <c r="F18" s="49"/>
      <c r="G18" s="2"/>
      <c r="H18" s="47"/>
      <c r="I18" s="24"/>
    </row>
    <row r="19" spans="1:9" x14ac:dyDescent="0.25">
      <c r="A19" s="13" t="s">
        <v>11</v>
      </c>
      <c r="B19" s="128"/>
      <c r="C19" s="127" t="s">
        <v>52</v>
      </c>
      <c r="D19" s="127"/>
      <c r="E19" s="117">
        <v>3</v>
      </c>
      <c r="F19" s="49"/>
      <c r="G19" s="2"/>
      <c r="H19" s="47"/>
      <c r="I19" s="24"/>
    </row>
    <row r="20" spans="1:9" x14ac:dyDescent="0.25">
      <c r="A20" s="13" t="s">
        <v>12</v>
      </c>
      <c r="B20" s="128"/>
      <c r="C20" s="127" t="s">
        <v>53</v>
      </c>
      <c r="D20" s="127"/>
      <c r="E20" s="117">
        <v>2</v>
      </c>
      <c r="F20" s="49"/>
      <c r="G20" s="2"/>
      <c r="H20" s="47"/>
      <c r="I20" s="24"/>
    </row>
    <row r="21" spans="1:9" x14ac:dyDescent="0.25">
      <c r="A21" s="13" t="s">
        <v>13</v>
      </c>
      <c r="B21" s="128"/>
      <c r="C21" s="127" t="s">
        <v>54</v>
      </c>
      <c r="D21" s="127"/>
      <c r="E21" s="117">
        <v>1</v>
      </c>
      <c r="F21" s="49"/>
      <c r="G21" s="2"/>
      <c r="H21" s="47"/>
      <c r="I21" s="24"/>
    </row>
    <row r="22" spans="1:9" x14ac:dyDescent="0.25">
      <c r="A22" s="126" t="s">
        <v>10</v>
      </c>
      <c r="B22" s="126"/>
      <c r="C22" s="126"/>
      <c r="D22" s="126"/>
      <c r="E22" s="90">
        <f>E16+E17+E18+E19+E20+E21+E15</f>
        <v>36</v>
      </c>
      <c r="F22" s="43"/>
      <c r="G22" s="1"/>
      <c r="H22" s="43"/>
      <c r="I22" s="1"/>
    </row>
    <row r="23" spans="1:9" x14ac:dyDescent="0.25">
      <c r="A23" s="13" t="s">
        <v>14</v>
      </c>
      <c r="B23" s="128" t="s">
        <v>39</v>
      </c>
      <c r="C23" s="127" t="s">
        <v>43</v>
      </c>
      <c r="D23" s="127"/>
      <c r="E23" s="91">
        <v>0</v>
      </c>
      <c r="F23" s="49"/>
      <c r="G23" s="2"/>
      <c r="H23" s="47"/>
      <c r="I23" s="24"/>
    </row>
    <row r="24" spans="1:9" x14ac:dyDescent="0.25">
      <c r="A24" s="13" t="s">
        <v>15</v>
      </c>
      <c r="B24" s="128"/>
      <c r="C24" s="127" t="s">
        <v>44</v>
      </c>
      <c r="D24" s="127"/>
      <c r="E24" s="91">
        <v>4</v>
      </c>
      <c r="F24" s="49"/>
      <c r="G24" s="2"/>
      <c r="H24" s="47"/>
      <c r="I24" s="24"/>
    </row>
    <row r="25" spans="1:9" x14ac:dyDescent="0.25">
      <c r="A25" s="13" t="s">
        <v>16</v>
      </c>
      <c r="B25" s="128"/>
      <c r="C25" s="127" t="s">
        <v>50</v>
      </c>
      <c r="D25" s="127"/>
      <c r="E25" s="91">
        <v>5</v>
      </c>
      <c r="F25" s="49"/>
      <c r="G25" s="2"/>
      <c r="H25" s="47"/>
      <c r="I25" s="24"/>
    </row>
    <row r="26" spans="1:9" x14ac:dyDescent="0.25">
      <c r="A26" s="13" t="s">
        <v>17</v>
      </c>
      <c r="B26" s="128"/>
      <c r="C26" s="127" t="s">
        <v>51</v>
      </c>
      <c r="D26" s="127"/>
      <c r="E26" s="91">
        <v>7</v>
      </c>
      <c r="F26" s="49"/>
      <c r="G26" s="2"/>
      <c r="H26" s="47"/>
      <c r="I26" s="24"/>
    </row>
    <row r="27" spans="1:9" x14ac:dyDescent="0.25">
      <c r="A27" s="13" t="s">
        <v>18</v>
      </c>
      <c r="B27" s="128"/>
      <c r="C27" s="127" t="s">
        <v>52</v>
      </c>
      <c r="D27" s="127"/>
      <c r="E27" s="91">
        <v>4</v>
      </c>
      <c r="F27" s="49"/>
      <c r="G27" s="2"/>
      <c r="H27" s="47"/>
      <c r="I27" s="24"/>
    </row>
    <row r="28" spans="1:9" x14ac:dyDescent="0.25">
      <c r="A28" s="13" t="s">
        <v>19</v>
      </c>
      <c r="B28" s="128"/>
      <c r="C28" s="127" t="s">
        <v>53</v>
      </c>
      <c r="D28" s="127"/>
      <c r="E28" s="91">
        <v>2</v>
      </c>
      <c r="F28" s="49"/>
      <c r="G28" s="2"/>
      <c r="H28" s="47"/>
      <c r="I28" s="24"/>
    </row>
    <row r="29" spans="1:9" x14ac:dyDescent="0.25">
      <c r="A29" s="13" t="s">
        <v>20</v>
      </c>
      <c r="B29" s="128"/>
      <c r="C29" s="127" t="s">
        <v>54</v>
      </c>
      <c r="D29" s="127"/>
      <c r="E29" s="91">
        <v>0</v>
      </c>
      <c r="F29" s="49"/>
      <c r="G29" s="2"/>
      <c r="H29" s="47"/>
      <c r="I29" s="24"/>
    </row>
    <row r="30" spans="1:9" x14ac:dyDescent="0.25">
      <c r="A30" s="126" t="s">
        <v>10</v>
      </c>
      <c r="B30" s="126"/>
      <c r="C30" s="126"/>
      <c r="D30" s="126"/>
      <c r="E30" s="90">
        <f>E23+E24+E25+E26+E27+E28+E29</f>
        <v>22</v>
      </c>
      <c r="F30" s="43"/>
      <c r="G30" s="1"/>
      <c r="H30" s="48"/>
      <c r="I30" s="26"/>
    </row>
    <row r="31" spans="1:9" x14ac:dyDescent="0.25">
      <c r="A31" s="13" t="s">
        <v>21</v>
      </c>
      <c r="B31" s="130" t="s">
        <v>40</v>
      </c>
      <c r="C31" s="130"/>
      <c r="D31" s="130"/>
      <c r="E31" s="120">
        <v>40</v>
      </c>
      <c r="F31" s="49"/>
      <c r="G31" s="38"/>
      <c r="H31" s="47"/>
      <c r="I31" s="87"/>
    </row>
    <row r="32" spans="1:9" x14ac:dyDescent="0.25">
      <c r="A32" s="129" t="s">
        <v>58</v>
      </c>
      <c r="B32" s="129"/>
      <c r="C32" s="129"/>
      <c r="D32" s="129"/>
      <c r="E32" s="119">
        <f>E14+E22+E30+E31</f>
        <v>139</v>
      </c>
      <c r="F32" s="43"/>
      <c r="G32" s="1"/>
      <c r="H32" s="43"/>
      <c r="I32" s="1"/>
    </row>
    <row r="33" spans="1:16" x14ac:dyDescent="0.25">
      <c r="A33" s="129" t="s">
        <v>55</v>
      </c>
      <c r="B33" s="129"/>
      <c r="C33" s="129"/>
      <c r="D33" s="129"/>
      <c r="E33" s="129"/>
      <c r="F33" s="129"/>
      <c r="G33" s="129"/>
    </row>
    <row r="34" spans="1:16" x14ac:dyDescent="0.25">
      <c r="A34" s="13" t="s">
        <v>22</v>
      </c>
      <c r="B34" s="128" t="s">
        <v>45</v>
      </c>
      <c r="C34" s="127" t="s">
        <v>43</v>
      </c>
      <c r="D34" s="127"/>
      <c r="E34" s="120">
        <v>0</v>
      </c>
      <c r="F34" s="49"/>
      <c r="G34" s="2"/>
      <c r="H34" s="49"/>
      <c r="I34" s="2"/>
    </row>
    <row r="35" spans="1:16" x14ac:dyDescent="0.25">
      <c r="A35" s="13" t="s">
        <v>23</v>
      </c>
      <c r="B35" s="128"/>
      <c r="C35" s="127" t="s">
        <v>44</v>
      </c>
      <c r="D35" s="127"/>
      <c r="E35" s="120">
        <v>0</v>
      </c>
      <c r="F35" s="49"/>
      <c r="G35" s="2"/>
      <c r="H35" s="49"/>
      <c r="I35" s="2"/>
      <c r="P35" s="1"/>
    </row>
    <row r="36" spans="1:16" x14ac:dyDescent="0.25">
      <c r="A36" s="13" t="s">
        <v>24</v>
      </c>
      <c r="B36" s="128"/>
      <c r="C36" s="127" t="s">
        <v>50</v>
      </c>
      <c r="D36" s="127"/>
      <c r="E36" s="120">
        <v>2</v>
      </c>
      <c r="F36" s="49"/>
      <c r="G36" s="2"/>
      <c r="H36" s="49"/>
      <c r="I36" s="2"/>
    </row>
    <row r="37" spans="1:16" x14ac:dyDescent="0.25">
      <c r="A37" s="13" t="s">
        <v>25</v>
      </c>
      <c r="B37" s="128"/>
      <c r="C37" s="127" t="s">
        <v>51</v>
      </c>
      <c r="D37" s="127"/>
      <c r="E37" s="120">
        <v>0</v>
      </c>
      <c r="F37" s="49"/>
      <c r="G37" s="2"/>
      <c r="H37" s="49"/>
      <c r="I37" s="2"/>
    </row>
    <row r="38" spans="1:16" x14ac:dyDescent="0.25">
      <c r="A38" s="13" t="s">
        <v>26</v>
      </c>
      <c r="B38" s="128"/>
      <c r="C38" s="127" t="s">
        <v>52</v>
      </c>
      <c r="D38" s="127"/>
      <c r="E38" s="120">
        <v>0</v>
      </c>
      <c r="F38" s="49"/>
      <c r="G38" s="2"/>
      <c r="H38" s="49"/>
      <c r="I38" s="2"/>
    </row>
    <row r="39" spans="1:16" x14ac:dyDescent="0.25">
      <c r="A39" s="13" t="s">
        <v>27</v>
      </c>
      <c r="B39" s="128"/>
      <c r="C39" s="127" t="s">
        <v>53</v>
      </c>
      <c r="D39" s="127"/>
      <c r="E39" s="120">
        <v>0</v>
      </c>
      <c r="F39" s="49"/>
      <c r="G39" s="2"/>
      <c r="H39" s="49"/>
      <c r="I39" s="2"/>
    </row>
    <row r="40" spans="1:16" x14ac:dyDescent="0.25">
      <c r="A40" s="13" t="s">
        <v>28</v>
      </c>
      <c r="B40" s="128"/>
      <c r="C40" s="127" t="s">
        <v>54</v>
      </c>
      <c r="D40" s="127"/>
      <c r="E40" s="120">
        <v>0</v>
      </c>
      <c r="F40" s="49"/>
      <c r="G40" s="2"/>
      <c r="H40" s="49"/>
      <c r="I40" s="2"/>
    </row>
    <row r="41" spans="1:16" x14ac:dyDescent="0.25">
      <c r="A41" s="126" t="s">
        <v>10</v>
      </c>
      <c r="B41" s="126"/>
      <c r="C41" s="126"/>
      <c r="D41" s="126"/>
      <c r="E41" s="119">
        <f>SUM(E34:E40)</f>
        <v>2</v>
      </c>
      <c r="F41" s="43"/>
      <c r="G41" s="1"/>
      <c r="H41" s="48"/>
      <c r="I41" s="26"/>
    </row>
    <row r="42" spans="1:16" x14ac:dyDescent="0.25">
      <c r="A42" s="13" t="s">
        <v>29</v>
      </c>
      <c r="B42" s="128" t="s">
        <v>46</v>
      </c>
      <c r="C42" s="127" t="s">
        <v>43</v>
      </c>
      <c r="D42" s="127"/>
      <c r="E42" s="120">
        <v>0</v>
      </c>
      <c r="F42" s="49"/>
      <c r="G42" s="2"/>
      <c r="H42" s="49"/>
      <c r="I42" s="2"/>
    </row>
    <row r="43" spans="1:16" x14ac:dyDescent="0.25">
      <c r="A43" s="13" t="s">
        <v>30</v>
      </c>
      <c r="B43" s="128"/>
      <c r="C43" s="127" t="s">
        <v>44</v>
      </c>
      <c r="D43" s="127"/>
      <c r="E43" s="120">
        <v>0</v>
      </c>
      <c r="F43" s="49"/>
      <c r="G43" s="2"/>
      <c r="H43" s="49"/>
      <c r="I43" s="2"/>
    </row>
    <row r="44" spans="1:16" x14ac:dyDescent="0.25">
      <c r="A44" s="13" t="s">
        <v>31</v>
      </c>
      <c r="B44" s="128"/>
      <c r="C44" s="127" t="s">
        <v>50</v>
      </c>
      <c r="D44" s="127"/>
      <c r="E44" s="120">
        <v>0</v>
      </c>
      <c r="F44" s="49"/>
      <c r="G44" s="2"/>
      <c r="H44" s="49"/>
      <c r="I44" s="2"/>
    </row>
    <row r="45" spans="1:16" x14ac:dyDescent="0.25">
      <c r="A45" s="13" t="s">
        <v>32</v>
      </c>
      <c r="B45" s="128"/>
      <c r="C45" s="127" t="s">
        <v>51</v>
      </c>
      <c r="D45" s="127"/>
      <c r="E45" s="120">
        <v>0</v>
      </c>
      <c r="F45" s="49"/>
      <c r="G45" s="2"/>
      <c r="H45" s="49"/>
      <c r="I45" s="2"/>
    </row>
    <row r="46" spans="1:16" x14ac:dyDescent="0.25">
      <c r="A46" s="13" t="s">
        <v>33</v>
      </c>
      <c r="B46" s="128"/>
      <c r="C46" s="127" t="s">
        <v>52</v>
      </c>
      <c r="D46" s="127"/>
      <c r="E46" s="120">
        <v>0</v>
      </c>
      <c r="F46" s="49"/>
      <c r="G46" s="2"/>
      <c r="H46" s="49"/>
      <c r="I46" s="2"/>
    </row>
    <row r="47" spans="1:16" x14ac:dyDescent="0.25">
      <c r="A47" s="13" t="s">
        <v>34</v>
      </c>
      <c r="B47" s="128"/>
      <c r="C47" s="127" t="s">
        <v>53</v>
      </c>
      <c r="D47" s="127"/>
      <c r="E47" s="120">
        <v>0</v>
      </c>
      <c r="F47" s="49"/>
      <c r="G47" s="2"/>
      <c r="H47" s="49"/>
      <c r="I47" s="2"/>
    </row>
    <row r="48" spans="1:16" x14ac:dyDescent="0.25">
      <c r="A48" s="13" t="s">
        <v>35</v>
      </c>
      <c r="B48" s="128"/>
      <c r="C48" s="127" t="s">
        <v>54</v>
      </c>
      <c r="D48" s="127"/>
      <c r="E48" s="120">
        <v>0</v>
      </c>
      <c r="F48" s="49"/>
      <c r="G48" s="2"/>
      <c r="H48" s="49"/>
      <c r="I48" s="2"/>
    </row>
    <row r="49" spans="1:9" ht="15" customHeight="1" x14ac:dyDescent="0.25">
      <c r="A49" s="126" t="s">
        <v>10</v>
      </c>
      <c r="B49" s="126"/>
      <c r="C49" s="126"/>
      <c r="D49" s="126"/>
      <c r="E49" s="119">
        <f>SUM(E42:E48)</f>
        <v>0</v>
      </c>
      <c r="F49" s="49"/>
      <c r="G49" s="38"/>
      <c r="H49" s="49"/>
      <c r="I49" s="38"/>
    </row>
    <row r="50" spans="1:9" ht="15" customHeight="1" x14ac:dyDescent="0.25">
      <c r="A50" s="134" t="s">
        <v>57</v>
      </c>
      <c r="B50" s="135"/>
      <c r="C50" s="135"/>
      <c r="D50" s="136"/>
      <c r="E50" s="91">
        <f t="shared" ref="E50" si="0">E41+E49</f>
        <v>2</v>
      </c>
      <c r="F50" s="49"/>
      <c r="G50" s="38"/>
      <c r="H50" s="49"/>
      <c r="I50" s="38"/>
    </row>
    <row r="51" spans="1:9" ht="15" customHeight="1" thickBot="1" x14ac:dyDescent="0.3">
      <c r="A51" s="129" t="s">
        <v>42</v>
      </c>
      <c r="B51" s="129"/>
      <c r="C51" s="129"/>
      <c r="D51" s="129"/>
      <c r="E51" s="121">
        <f t="shared" ref="E51" si="1">E32+E50</f>
        <v>141</v>
      </c>
      <c r="F51" s="43"/>
      <c r="G51" s="27"/>
      <c r="H51" s="49"/>
      <c r="I51" s="28"/>
    </row>
    <row r="52" spans="1:9" ht="15.75" thickTop="1" x14ac:dyDescent="0.25"/>
  </sheetData>
  <mergeCells count="53">
    <mergeCell ref="C4:D4"/>
    <mergeCell ref="C5:D5"/>
    <mergeCell ref="A6:G6"/>
    <mergeCell ref="B7:B13"/>
    <mergeCell ref="C7:D7"/>
    <mergeCell ref="C8:D8"/>
    <mergeCell ref="C9:D9"/>
    <mergeCell ref="C10:D10"/>
    <mergeCell ref="C11:D11"/>
    <mergeCell ref="C12:D12"/>
    <mergeCell ref="C13:D13"/>
    <mergeCell ref="A14:D14"/>
    <mergeCell ref="B15:B21"/>
    <mergeCell ref="C15:D15"/>
    <mergeCell ref="C16:D16"/>
    <mergeCell ref="C17:D17"/>
    <mergeCell ref="C18:D18"/>
    <mergeCell ref="C19:D19"/>
    <mergeCell ref="C20:D20"/>
    <mergeCell ref="C21:D21"/>
    <mergeCell ref="A22:D22"/>
    <mergeCell ref="B23:B29"/>
    <mergeCell ref="C23:D23"/>
    <mergeCell ref="C24:D24"/>
    <mergeCell ref="C25:D25"/>
    <mergeCell ref="C26:D26"/>
    <mergeCell ref="C27:D27"/>
    <mergeCell ref="C28:D28"/>
    <mergeCell ref="C29:D29"/>
    <mergeCell ref="A30:D30"/>
    <mergeCell ref="B31:D31"/>
    <mergeCell ref="A32:D32"/>
    <mergeCell ref="A33:G33"/>
    <mergeCell ref="B34:B40"/>
    <mergeCell ref="C34:D34"/>
    <mergeCell ref="C35:D35"/>
    <mergeCell ref="C36:D36"/>
    <mergeCell ref="C37:D37"/>
    <mergeCell ref="C38:D38"/>
    <mergeCell ref="C39:D39"/>
    <mergeCell ref="C40:D40"/>
    <mergeCell ref="A50:D50"/>
    <mergeCell ref="A51:D51"/>
    <mergeCell ref="C48:D48"/>
    <mergeCell ref="A49:D49"/>
    <mergeCell ref="A41:D41"/>
    <mergeCell ref="B42:B48"/>
    <mergeCell ref="C42:D42"/>
    <mergeCell ref="C43:D43"/>
    <mergeCell ref="C44:D44"/>
    <mergeCell ref="C45:D45"/>
    <mergeCell ref="C46:D46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KZGW</vt:lpstr>
      <vt:lpstr>RZGW Białystok</vt:lpstr>
      <vt:lpstr>RZGW Bydgoszcz</vt:lpstr>
      <vt:lpstr>RZGW Gdańsk</vt:lpstr>
      <vt:lpstr>RZGW Gliwice</vt:lpstr>
      <vt:lpstr>RZGW Kraków</vt:lpstr>
      <vt:lpstr>RZGW Lublin</vt:lpstr>
      <vt:lpstr>RZGW Poznań</vt:lpstr>
      <vt:lpstr>RZGW Rzeszów</vt:lpstr>
      <vt:lpstr>RZGW Szczecin</vt:lpstr>
      <vt:lpstr>RZGW Warszawa</vt:lpstr>
      <vt:lpstr>RZGW Wrocław</vt:lpstr>
      <vt:lpstr>Podsumowanie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Dominika Borczyk zapotrzebowanie</dc:title>
  <dc:creator/>
  <cp:lastModifiedBy/>
  <dcterms:created xsi:type="dcterms:W3CDTF">2006-09-16T00:00:00Z</dcterms:created>
  <dcterms:modified xsi:type="dcterms:W3CDTF">2020-10-12T11:50:45Z</dcterms:modified>
</cp:coreProperties>
</file>