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'Arkusz1'!$A$1:$E$59</definedName>
    <definedName name="Z_1A512074_BA68_4BCC_B9BE_EDD133FF7332_.wvu.PrintArea" localSheetId="0" hidden="1">'Arkusz1'!$A$1:$E$59</definedName>
    <definedName name="Z_1B1D4B0D_FA7A_4AAC_BBE5_5D957EFC3D47_.wvu.PrintArea" localSheetId="0" hidden="1">'Arkusz1'!$A$1:$E$59</definedName>
    <definedName name="Z_2BB92742_1D3E_4247_A4E6_7C3A9C9EE1F3_.wvu.PrintArea" localSheetId="0" hidden="1">'Arkusz1'!$A$1:$E$62</definedName>
    <definedName name="Z_2C0EE988_973A_45F8_BAFE_0E488F6CBC4C_.wvu.PrintArea" localSheetId="0" hidden="1">'Arkusz1'!$A$1:$E$59</definedName>
    <definedName name="Z_2F3974C8_76B6_4373_A42D_F4E9A0E00CB2_.wvu.PrintArea" localSheetId="0" hidden="1">'Arkusz1'!$A$1:$E$59</definedName>
    <definedName name="Z_38CDE5D9_AEC3_42E5_858F_8C8C5ACE170D_.wvu.PrintArea" localSheetId="0" hidden="1">'Arkusz1'!$A$1:$E$62</definedName>
    <definedName name="Z_43A71F79_BB3A_48B6_ABB8_6B1FA407712F_.wvu.PrintArea" localSheetId="0" hidden="1">'Arkusz1'!$A$1:$E$68</definedName>
    <definedName name="Z_44A5B38C_E55B_4C19_AC5E_56CEB4CD3910_.wvu.PrintArea" localSheetId="0" hidden="1">'Arkusz1'!$A$1:$E$59</definedName>
    <definedName name="Z_7024D684_C27E_489C_886A_5D68FF6D8FA8_.wvu.PrintArea" localSheetId="0" hidden="1">'Arkusz1'!$A$1:$E$59</definedName>
    <definedName name="Z_86278F93_C69D_4BE3_86A7_698362DED7AB_.wvu.PrintArea" localSheetId="0" hidden="1">'Arkusz1'!$A$1:$E$59</definedName>
    <definedName name="Z_89FB2590_C0A2_476B_B2BB_AF69562F7127_.wvu.PrintArea" localSheetId="0" hidden="1">'Arkusz1'!$A$1:$E$68</definedName>
    <definedName name="Z_9117C72C_9589_4DB7_8DA2_1D995EDADBA4_.wvu.PrintArea" localSheetId="0" hidden="1">'Arkusz1'!$A$1:$E$62</definedName>
    <definedName name="Z_945683A9_2E45_44D5_8EA2_46F63F11CD59_.wvu.PrintArea" localSheetId="0" hidden="1">'Arkusz1'!$A$1:$E$59</definedName>
    <definedName name="Z_99846CF6_3AA6_4C94_B2C9_AB22E0AFF7E9_.wvu.PrintArea" localSheetId="0" hidden="1">'Arkusz1'!$A$1:$E$59</definedName>
    <definedName name="Z_A307076C_219F_4212_9132_FA21B12BCE06_.wvu.PrintArea" localSheetId="0" hidden="1">'Arkusz1'!$A$1:$E$59</definedName>
    <definedName name="Z_A78BBE6E_CD8F_4AB5_A882_A1FFB20571E4_.wvu.PrintArea" localSheetId="0" hidden="1">'Arkusz1'!$A$1:$E$62</definedName>
    <definedName name="Z_C5FC0F00_E592_48F8_BF31_7A64E46004C8_.wvu.PrintArea" localSheetId="0" hidden="1">'Arkusz1'!$A$1:$E$62</definedName>
    <definedName name="Z_DB354A00_F6C9_4515_B0DE_0C8FB9BC82E2_.wvu.PrintArea" localSheetId="0" hidden="1">'Arkusz1'!$A$1:$E$59</definedName>
    <definedName name="Z_DECD4127_6537_4087_80B1_3AB6454D204D_.wvu.PrintArea" localSheetId="0" hidden="1">'Arkusz1'!$A$1:$E$59</definedName>
    <definedName name="Z_DF025B01_4396_40AC_893A_7E2EBAF7D501_.wvu.PrintArea" localSheetId="0" hidden="1">'Arkusz1'!$A$1:$E$59</definedName>
  </definedNames>
  <calcPr fullCalcOnLoad="1"/>
</workbook>
</file>

<file path=xl/sharedStrings.xml><?xml version="1.0" encoding="utf-8"?>
<sst xmlns="http://schemas.openxmlformats.org/spreadsheetml/2006/main" count="143" uniqueCount="109">
  <si>
    <t>Poz.</t>
  </si>
  <si>
    <t>Cena netto</t>
  </si>
  <si>
    <t>_______</t>
  </si>
  <si>
    <t>Specyfikacja Techniczna (ST) oraz Szczegółowe Specyfikacje Techniczne (SST) wykonania i odbioru robót oraz konstrukcji dla określenia standardu i jakości wykonania robót, w zakresie sposobu wykonania robót budowlanych, właściwości wyrobów budowlanych oraz oceny prawidłowości wykonania poszczególnych robót,  przedsięwzięcia wraz z dyrektywnym harmonogramem robót budowlanych.</t>
  </si>
  <si>
    <t>Razem poz. 2.00</t>
  </si>
  <si>
    <t>Razem poz. 3.00</t>
  </si>
  <si>
    <t>Razem poz. 4.00</t>
  </si>
  <si>
    <t>Razem poz. 5.00</t>
  </si>
  <si>
    <t>Razem poz. 6.00</t>
  </si>
  <si>
    <t xml:space="preserve">Zbiorcze zestawienie  kosztów ZZK oraz harmonogram realizacji przedsięwzięcia w oparciu o kosztorysy inwestorskie z przedmiarem robót i dostaw oraz usług wg kosztorysów i preliminarzy kosztów dla nakładów innych </t>
  </si>
  <si>
    <t xml:space="preserve">dla potrzeb rozliczeń określić:
cj. = ………….zł/1
 pobytu na budowie </t>
  </si>
  <si>
    <t>Razem poz. 1.00</t>
  </si>
  <si>
    <t>VAT 23 % [zł]</t>
  </si>
  <si>
    <t xml:space="preserve">Razem netto [zł]:  </t>
  </si>
  <si>
    <t>Razem brutto [zł]:</t>
  </si>
  <si>
    <t>CZĘŚĆ I</t>
  </si>
  <si>
    <t>CZĘŚĆ II</t>
  </si>
  <si>
    <t>Zakres prac geologicznych</t>
  </si>
  <si>
    <t>Opinia geotechniczna</t>
  </si>
  <si>
    <t>3.00</t>
  </si>
  <si>
    <t>Raport o oddziaływaniu inwestycji na środowisko</t>
  </si>
  <si>
    <t>Dokumentacja badań podłoża gruntowego</t>
  </si>
  <si>
    <t>Zakres prac geodezyjnych i kartograficznych</t>
  </si>
  <si>
    <t xml:space="preserve">Dokumentacja hydrogeologiczna - określenie warunków hydrogeologicznych projektowanego przedsięwzięcia mogących oddziaływać na wody podziemne </t>
  </si>
  <si>
    <t xml:space="preserve">Razem netto część I [zł]:  </t>
  </si>
  <si>
    <t xml:space="preserve">Razem netto część II [zł]:  </t>
  </si>
  <si>
    <t>Sporządzenie wniosku w sprawie zakresu raportu o oddziaływaniu inwestycji na środowisko wraz z Kartą Informacyjną Przedsięwzięcia</t>
  </si>
  <si>
    <t>1.00</t>
  </si>
  <si>
    <t>1.01</t>
  </si>
  <si>
    <t>1.02</t>
  </si>
  <si>
    <t>2.01</t>
  </si>
  <si>
    <t>2.02</t>
  </si>
  <si>
    <t>2.03</t>
  </si>
  <si>
    <t>2.04</t>
  </si>
  <si>
    <t>3.01</t>
  </si>
  <si>
    <t>3.02</t>
  </si>
  <si>
    <t>3.03</t>
  </si>
  <si>
    <t>4.01</t>
  </si>
  <si>
    <t>4.02</t>
  </si>
  <si>
    <t>4.03</t>
  </si>
  <si>
    <t>5.01</t>
  </si>
  <si>
    <t>5.02</t>
  </si>
  <si>
    <t>6.01</t>
  </si>
  <si>
    <t>2.00</t>
  </si>
  <si>
    <t>4.00</t>
  </si>
  <si>
    <t>5.00</t>
  </si>
  <si>
    <t>6.00</t>
  </si>
  <si>
    <t>7.00</t>
  </si>
  <si>
    <r>
      <t xml:space="preserve">Tabela Prac Projektowych 
</t>
    </r>
    <r>
      <rPr>
        <b/>
        <u val="single"/>
        <sz val="10"/>
        <color indexed="8"/>
        <rFont val="Times New Roman"/>
        <family val="1"/>
      </rPr>
      <t xml:space="preserve">wraz z  terminarzem realizacji </t>
    </r>
    <r>
      <rPr>
        <b/>
        <sz val="10"/>
        <color indexed="8"/>
        <rFont val="Times New Roman"/>
        <family val="1"/>
      </rPr>
      <t xml:space="preserve">
</t>
    </r>
  </si>
  <si>
    <t>Uwagi</t>
  </si>
  <si>
    <t>Elementy prac projektowych w poszczególnych zakresach:</t>
  </si>
  <si>
    <t>Zakres decyzji o środowiskowych uwarunkowaniach</t>
  </si>
  <si>
    <t>Zakres decyzji wodnoprawnej</t>
  </si>
  <si>
    <t>Zakres dokumentacji przetargowej:</t>
  </si>
  <si>
    <t>Pozyskanie map tematycznych</t>
  </si>
  <si>
    <t>3.04</t>
  </si>
  <si>
    <t>1.03</t>
  </si>
  <si>
    <t>7.01</t>
  </si>
  <si>
    <t>7.02</t>
  </si>
  <si>
    <t>7.03</t>
  </si>
  <si>
    <t>7.04</t>
  </si>
  <si>
    <t>8.00</t>
  </si>
  <si>
    <t>10.00</t>
  </si>
  <si>
    <t>2022 - 2026 okres realizacji budowy</t>
  </si>
  <si>
    <t>Zakup uproszczonych wypisów z rejestru gruntów dla etapu decyzji środowiskowej, pozwolenia wodnoprawnego i pozwolenia na budowę</t>
  </si>
  <si>
    <t xml:space="preserve">Razem poz. 7.00 </t>
  </si>
  <si>
    <t>8.02</t>
  </si>
  <si>
    <t xml:space="preserve">Razem poz. 8.00 </t>
  </si>
  <si>
    <t>1.04</t>
  </si>
  <si>
    <t>1.05</t>
  </si>
  <si>
    <t>Informacja dotycząca bezpieczeństwa i ochrony zdrowia BIOZ zgodnie z Rozporządzeniem Ministra Infrastruktury z dnia 23 czerwca 2003 r. w sprawie informacji dotyczącej bezpieczeństwa i ochrony zdrowia (Dz. U nr 120 poz. 1126)</t>
  </si>
  <si>
    <t>7.05</t>
  </si>
  <si>
    <t xml:space="preserve">Termin wykonania </t>
  </si>
  <si>
    <t>1.06</t>
  </si>
  <si>
    <t>1.07</t>
  </si>
  <si>
    <t>1.08</t>
  </si>
  <si>
    <t>Inwentaryzacja drzew i krzewów</t>
  </si>
  <si>
    <t>Wykonanie operatu wodnoprawnego wraz z uzgodnieniami</t>
  </si>
  <si>
    <t>Przygotowanie wniosku o uzyskanie decyzji o środowiskowych uwarunkowaniach realizacji przedsięwzięcia</t>
  </si>
  <si>
    <t>Przygotowanie wniosku o uzyskanie decyzji wodnoprawnej</t>
  </si>
  <si>
    <t>1.09</t>
  </si>
  <si>
    <t xml:space="preserve">Instrukcja gospodarowania wodą na ww. cele na etapie budowy wraz z zatwierdzeniem zgodnie z art. 404 i 407 ust. 3 ustawy Prawo wodne z dnia 20 lipca 2017 r.  (Dz.U. 2020 poz. 55 z późn. zm.) </t>
  </si>
  <si>
    <t xml:space="preserve">Przedmiar robót, dostaw i usług dla każdego elementu w układzie kosztorysowym powiązane ze specyfikacją techniczną wykonania i odbioru oraz wspólnym słownikiem zamówień CPV + zestawienie przedmiarów w układzie kosztorysowym z dla całego przedsięwzięcia </t>
  </si>
  <si>
    <t>Kosztorys inwestorski robót, dostaw i usług dla każdego elementu w układzie kosztorysowym powiązane ze specyfikacją techniczną wykonania i odbioru oraz wspólnym słownikiem zamówień CPV wraz z kalkulacją cen jednostkowych</t>
  </si>
  <si>
    <t>Zakres Operatu geodezyjnego na przejęcie gruntów na cele budowlane</t>
  </si>
  <si>
    <t>Nadzory autorskie dotyczący zakresu Projektu (min. 10 pobytów)</t>
  </si>
  <si>
    <r>
      <t>Dokumentacja projektowa dla zadania inwestycyjnego pn. „Rozbudowa istniejącego zbiornika w m. Ciechanowiec w km 15+300 rzeki Nurzec, pow. wysokomazowiecki, woj. Podlaskie"</t>
    </r>
    <r>
      <rPr>
        <b/>
        <sz val="10"/>
        <color indexed="8"/>
        <rFont val="Times New Roman"/>
        <family val="1"/>
      </rPr>
      <t xml:space="preserve">                             </t>
    </r>
  </si>
  <si>
    <t xml:space="preserve">Profil podłużny w skali 1:100/1000 grobli istniejącego zbiornika na długości 1,10 km </t>
  </si>
  <si>
    <t>Przekroje poprzeczne w skali 1:100/100 grobli istniejącego zbiornika wykonane co 100 m i miejscach charakterystycznych – 13 szt.</t>
  </si>
  <si>
    <t xml:space="preserve">Profil podłużny w skali 1:100/1000 grobli planowanego zbiornika na długości 1,20 km </t>
  </si>
  <si>
    <t>Przekroje poprzeczne w skali 1:100/100 grobli planowanego zbiornika wykonane co 100 m i miejscach charakterystycznych – 14 szt.</t>
  </si>
  <si>
    <t xml:space="preserve">Przekroje poprzeczne czaszy istniejącego zbiornika wykonane co 50 m w skali 1 : 100/1000 – 7 szt.  </t>
  </si>
  <si>
    <t xml:space="preserve">Przekroje poprzeczne czaszy planowanego zbiornika wykonane co 50 m w skali 1 : 100/1000 – 7 szt. </t>
  </si>
  <si>
    <t>Inwentaryzacja budowli</t>
  </si>
  <si>
    <t>Wykonanie wierceń penetracyjnych ( do głębokości 10 m) i sondowań ( do głębokości 8 m) w celu określenia stanu grobli istniejącego zbiornika oraz gruntu pod ewentualną groblę planowanego zbiornika: wiercenia - 12 szt (120 mb), sondowania - 12 szt. (96 mb),</t>
  </si>
  <si>
    <r>
      <t xml:space="preserve">Przygotowanie wniosku o pozwoleniu </t>
    </r>
    <r>
      <rPr>
        <sz val="10"/>
        <rFont val="Times New Roman"/>
        <family val="1"/>
      </rPr>
      <t xml:space="preserve">na budowę dla zbiornika Ciechanowiec wraz z wymaganymi przepisami prawa, </t>
    </r>
    <r>
      <rPr>
        <sz val="10"/>
        <color indexed="8"/>
        <rFont val="Times New Roman"/>
        <family val="1"/>
      </rPr>
      <t>zwolnieniami od zakazów lub innymi odstąpieniami niezbędnymi do uzyskania na potrzeby uzyskania decyzji w postępowaniu administracyjnym</t>
    </r>
  </si>
  <si>
    <t>odbudowa czaszy i grobli istniejącego zbiornika, czaszę i groblę planowanego zbiornika oraz przebudowę jazu na rzece Nurzec</t>
  </si>
  <si>
    <r>
      <t xml:space="preserve">Wykonanie mapy do celów projektowych z zaznaczeniem rozwiązań technicznych dla odbudowy grobli i czaszy istniejącego i planowanego zbiornika na łącznej powierzchni  19,30 ha, w tym: 
- mapa istniejącego zbiornika wraz z pasem 30 m wzdłuż grobli zbiornika                      tj. na pow. 6,30 ha + 2,9 ha = 9,2 ha
- mapa planowanego zbiornika wraz z pasem 30 m wzdłuż grobli zbiornika                  tj. na pow. ok. 7,0 ha + 3,10 ha = 10,1 ha </t>
    </r>
    <r>
      <rPr>
        <sz val="10"/>
        <color indexed="8"/>
        <rFont val="Times New Roman"/>
        <family val="1"/>
      </rPr>
      <t xml:space="preserve">                  </t>
    </r>
  </si>
  <si>
    <t>Operat geodezyjny na przejęcie gruntów na cele budowlane dla 14 działek</t>
  </si>
  <si>
    <t xml:space="preserve">Instrukcja gospodarowania wodą na ww. cele na etapie użytkowania wraz z zatwierdzeniem zgodnie z art. 404 i 407 ust. 3 ustawy Prawo wodne z dnia 20 lipca 2017 r. (Dz.U. 2020 poz. 55 z późn. zm.) </t>
  </si>
  <si>
    <t>4.04</t>
  </si>
  <si>
    <t>30.06.2021 r.</t>
  </si>
  <si>
    <t>15.11.2021 r.</t>
  </si>
  <si>
    <t>Zakres projektu architektoniczno - budowlanego wraz z wnioskiem o uzyskanie decyzji na budowę</t>
  </si>
  <si>
    <t>Projekt architektoniczno - budowlany wraz z uzyskaniem wszelkich wymaganych przepisami prawa uzgodnień i opinii</t>
  </si>
  <si>
    <t xml:space="preserve">Zakres projektu technicznego „Rozbudowa istniejącego zbiornika w m. Ciechanowiec w km 15+300 rzeki Nurzec, pow. wysokomazowiecki, woj. Podlaskie"  </t>
  </si>
  <si>
    <t>Zał. nr 9 do SIWZ</t>
  </si>
  <si>
    <t>x</t>
  </si>
  <si>
    <t>15.12.2021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</si>
</sst>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5" fillId="0" borderId="1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justify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2" fontId="5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justify" vertical="center" wrapText="1"/>
    </xf>
    <xf numFmtId="4" fontId="6" fillId="0" borderId="20" xfId="0" applyNumberFormat="1" applyFont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justify" vertical="center" wrapText="1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4" fontId="5" fillId="0" borderId="25" xfId="0" applyNumberFormat="1" applyFont="1" applyBorder="1" applyAlignment="1">
      <alignment horizontal="right" vertical="center"/>
    </xf>
    <xf numFmtId="2" fontId="5" fillId="0" borderId="26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" fontId="5" fillId="33" borderId="27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33" borderId="28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 vertical="center"/>
    </xf>
    <xf numFmtId="4" fontId="6" fillId="33" borderId="20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vertical="center" wrapText="1"/>
    </xf>
    <xf numFmtId="2" fontId="5" fillId="0" borderId="29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2" fontId="6" fillId="0" borderId="29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right" vertical="center"/>
    </xf>
    <xf numFmtId="0" fontId="6" fillId="33" borderId="34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left" vertical="center"/>
    </xf>
    <xf numFmtId="4" fontId="6" fillId="0" borderId="35" xfId="0" applyNumberFormat="1" applyFont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left" vertical="center"/>
    </xf>
    <xf numFmtId="0" fontId="6" fillId="33" borderId="37" xfId="0" applyFont="1" applyFill="1" applyBorder="1" applyAlignment="1">
      <alignment horizontal="left" vertical="center"/>
    </xf>
    <xf numFmtId="4" fontId="6" fillId="0" borderId="37" xfId="0" applyNumberFormat="1" applyFont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2" fontId="4" fillId="0" borderId="3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center" wrapText="1"/>
    </xf>
    <xf numFmtId="2" fontId="3" fillId="0" borderId="3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center"/>
    </xf>
    <xf numFmtId="14" fontId="5" fillId="0" borderId="27" xfId="0" applyNumberFormat="1" applyFont="1" applyFill="1" applyBorder="1" applyAlignment="1">
      <alignment horizontal="center" vertical="center" wrapText="1"/>
    </xf>
    <xf numFmtId="14" fontId="5" fillId="0" borderId="28" xfId="0" applyNumberFormat="1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vertical="center"/>
    </xf>
    <xf numFmtId="0" fontId="6" fillId="33" borderId="28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justify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 wrapText="1"/>
    </xf>
    <xf numFmtId="14" fontId="5" fillId="33" borderId="27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" fontId="6" fillId="0" borderId="4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2" fontId="4" fillId="0" borderId="3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14" fontId="5" fillId="0" borderId="41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2" fontId="5" fillId="0" borderId="32" xfId="0" applyNumberFormat="1" applyFont="1" applyBorder="1" applyAlignment="1" quotePrefix="1">
      <alignment horizontal="center" vertical="center" wrapText="1"/>
    </xf>
    <xf numFmtId="2" fontId="3" fillId="0" borderId="32" xfId="0" applyNumberFormat="1" applyFont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2" fontId="5" fillId="0" borderId="17" xfId="0" applyNumberFormat="1" applyFont="1" applyBorder="1" applyAlignment="1" quotePrefix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6" fillId="0" borderId="45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47" xfId="0" applyFont="1" applyBorder="1" applyAlignment="1">
      <alignment horizontal="center" vertical="top" wrapText="1"/>
    </xf>
    <xf numFmtId="0" fontId="6" fillId="33" borderId="26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tabSelected="1" view="pageBreakPreview" zoomScale="120" zoomScaleNormal="120" zoomScaleSheetLayoutView="120" workbookViewId="0" topLeftCell="A45">
      <selection activeCell="D55" sqref="D55"/>
    </sheetView>
  </sheetViews>
  <sheetFormatPr defaultColWidth="9.140625" defaultRowHeight="15"/>
  <cols>
    <col min="1" max="1" width="5.421875" style="79" customWidth="1"/>
    <col min="2" max="2" width="61.28125" style="80" customWidth="1"/>
    <col min="3" max="3" width="17.00390625" style="81" customWidth="1"/>
    <col min="4" max="4" width="12.28125" style="82" bestFit="1" customWidth="1"/>
    <col min="5" max="5" width="12.57421875" style="80" customWidth="1"/>
    <col min="6" max="6" width="31.421875" style="84" customWidth="1"/>
    <col min="7" max="7" width="13.421875" style="19" bestFit="1" customWidth="1"/>
    <col min="8" max="8" width="7.57421875" style="19" customWidth="1"/>
    <col min="9" max="9" width="9.28125" style="19" bestFit="1" customWidth="1"/>
    <col min="10" max="10" width="8.8515625" style="19" customWidth="1"/>
    <col min="11" max="11" width="8.57421875" style="19" customWidth="1"/>
    <col min="12" max="12" width="10.421875" style="19" customWidth="1"/>
    <col min="13" max="16384" width="9.140625" style="19" customWidth="1"/>
  </cols>
  <sheetData>
    <row r="1" spans="1:7" ht="18" customHeight="1">
      <c r="A1" s="87"/>
      <c r="B1" s="130"/>
      <c r="C1" s="88"/>
      <c r="D1" s="182" t="s">
        <v>106</v>
      </c>
      <c r="E1" s="89"/>
      <c r="F1" s="24"/>
      <c r="G1" s="22"/>
    </row>
    <row r="2" spans="1:7" ht="27" customHeight="1" thickBot="1">
      <c r="A2" s="175" t="s">
        <v>86</v>
      </c>
      <c r="B2" s="176"/>
      <c r="C2" s="176"/>
      <c r="D2" s="176"/>
      <c r="E2" s="177"/>
      <c r="F2" s="25"/>
      <c r="G2" s="22"/>
    </row>
    <row r="3" spans="1:10" ht="27.75" customHeight="1" thickBot="1">
      <c r="A3" s="172" t="s">
        <v>48</v>
      </c>
      <c r="B3" s="173"/>
      <c r="C3" s="173"/>
      <c r="D3" s="173"/>
      <c r="E3" s="174"/>
      <c r="F3" s="26"/>
      <c r="G3" s="22"/>
      <c r="J3" s="27"/>
    </row>
    <row r="4" spans="1:7" ht="29.25" customHeight="1" thickBot="1">
      <c r="A4" s="28" t="s">
        <v>0</v>
      </c>
      <c r="B4" s="151" t="s">
        <v>50</v>
      </c>
      <c r="C4" s="152" t="s">
        <v>1</v>
      </c>
      <c r="D4" s="165" t="s">
        <v>72</v>
      </c>
      <c r="E4" s="29" t="s">
        <v>49</v>
      </c>
      <c r="F4" s="30"/>
      <c r="G4" s="22"/>
    </row>
    <row r="5" spans="1:7" ht="15.75" thickBot="1">
      <c r="A5" s="94"/>
      <c r="B5" s="95" t="s">
        <v>15</v>
      </c>
      <c r="C5" s="64"/>
      <c r="D5" s="96"/>
      <c r="E5" s="97"/>
      <c r="F5" s="30"/>
      <c r="G5" s="22"/>
    </row>
    <row r="6" spans="1:7" ht="15">
      <c r="A6" s="129" t="s">
        <v>27</v>
      </c>
      <c r="B6" s="32" t="s">
        <v>22</v>
      </c>
      <c r="C6" s="33" t="s">
        <v>2</v>
      </c>
      <c r="D6" s="34"/>
      <c r="E6" s="35"/>
      <c r="F6" s="30"/>
      <c r="G6" s="22"/>
    </row>
    <row r="7" spans="1:7" ht="15">
      <c r="A7" s="146" t="s">
        <v>28</v>
      </c>
      <c r="B7" s="147" t="s">
        <v>54</v>
      </c>
      <c r="C7" s="149"/>
      <c r="D7" s="169" t="s">
        <v>107</v>
      </c>
      <c r="E7" s="145"/>
      <c r="F7" s="30"/>
      <c r="G7" s="22"/>
    </row>
    <row r="8" spans="1:7" ht="27.75" customHeight="1">
      <c r="A8" s="36" t="s">
        <v>29</v>
      </c>
      <c r="B8" s="113" t="s">
        <v>64</v>
      </c>
      <c r="C8" s="114"/>
      <c r="D8" s="169" t="s">
        <v>107</v>
      </c>
      <c r="E8" s="132"/>
      <c r="F8" s="30"/>
      <c r="G8" s="22"/>
    </row>
    <row r="9" spans="1:7" ht="103.5" customHeight="1">
      <c r="A9" s="36" t="s">
        <v>56</v>
      </c>
      <c r="B9" s="153" t="s">
        <v>97</v>
      </c>
      <c r="C9" s="41"/>
      <c r="D9" s="161" t="s">
        <v>101</v>
      </c>
      <c r="E9" s="131"/>
      <c r="F9" s="30"/>
      <c r="G9" s="22"/>
    </row>
    <row r="10" spans="1:7" ht="50.25" customHeight="1">
      <c r="A10" s="159" t="s">
        <v>68</v>
      </c>
      <c r="B10" s="158" t="s">
        <v>87</v>
      </c>
      <c r="C10" s="156"/>
      <c r="D10" s="161" t="s">
        <v>101</v>
      </c>
      <c r="E10" s="157"/>
      <c r="F10" s="30"/>
      <c r="G10" s="22"/>
    </row>
    <row r="11" spans="1:7" ht="50.25" customHeight="1">
      <c r="A11" s="146" t="s">
        <v>69</v>
      </c>
      <c r="B11" s="158" t="s">
        <v>88</v>
      </c>
      <c r="C11" s="156"/>
      <c r="D11" s="161" t="s">
        <v>101</v>
      </c>
      <c r="E11" s="157"/>
      <c r="F11" s="30"/>
      <c r="G11" s="22"/>
    </row>
    <row r="12" spans="1:7" ht="50.25" customHeight="1">
      <c r="A12" s="36" t="s">
        <v>73</v>
      </c>
      <c r="B12" s="158" t="s">
        <v>89</v>
      </c>
      <c r="C12" s="156"/>
      <c r="D12" s="161" t="s">
        <v>101</v>
      </c>
      <c r="E12" s="157"/>
      <c r="F12" s="30"/>
      <c r="G12" s="22"/>
    </row>
    <row r="13" spans="1:7" ht="50.25" customHeight="1">
      <c r="A13" s="36" t="s">
        <v>74</v>
      </c>
      <c r="B13" s="158" t="s">
        <v>90</v>
      </c>
      <c r="C13" s="156"/>
      <c r="D13" s="161" t="s">
        <v>101</v>
      </c>
      <c r="E13" s="157"/>
      <c r="F13" s="30"/>
      <c r="G13" s="22"/>
    </row>
    <row r="14" spans="1:7" ht="50.25" customHeight="1">
      <c r="A14" s="36" t="s">
        <v>75</v>
      </c>
      <c r="B14" s="158" t="s">
        <v>91</v>
      </c>
      <c r="C14" s="156"/>
      <c r="D14" s="161" t="s">
        <v>101</v>
      </c>
      <c r="E14" s="157"/>
      <c r="F14" s="30"/>
      <c r="G14" s="22"/>
    </row>
    <row r="15" spans="1:7" ht="50.25" customHeight="1">
      <c r="A15" s="36"/>
      <c r="B15" s="158" t="s">
        <v>92</v>
      </c>
      <c r="C15" s="156"/>
      <c r="D15" s="161" t="s">
        <v>101</v>
      </c>
      <c r="E15" s="157"/>
      <c r="F15" s="30"/>
      <c r="G15" s="22"/>
    </row>
    <row r="16" spans="1:7" ht="51" customHeight="1">
      <c r="A16" s="36" t="s">
        <v>80</v>
      </c>
      <c r="B16" s="158" t="s">
        <v>93</v>
      </c>
      <c r="C16" s="156"/>
      <c r="D16" s="161" t="s">
        <v>101</v>
      </c>
      <c r="E16" s="157"/>
      <c r="F16" s="30"/>
      <c r="G16" s="22"/>
    </row>
    <row r="17" spans="1:7" ht="15.75" thickBot="1">
      <c r="A17" s="42"/>
      <c r="B17" s="43" t="s">
        <v>11</v>
      </c>
      <c r="C17" s="44">
        <f>C16+C15+C14+C13+C12+C11+C10+C9+C8</f>
        <v>0</v>
      </c>
      <c r="D17" s="45"/>
      <c r="E17" s="52"/>
      <c r="F17" s="85"/>
      <c r="G17" s="22"/>
    </row>
    <row r="18" spans="1:7" ht="15">
      <c r="A18" s="31" t="s">
        <v>43</v>
      </c>
      <c r="B18" s="32" t="s">
        <v>17</v>
      </c>
      <c r="C18" s="33" t="s">
        <v>2</v>
      </c>
      <c r="D18" s="47"/>
      <c r="E18" s="133"/>
      <c r="F18" s="85"/>
      <c r="G18" s="22"/>
    </row>
    <row r="19" spans="1:7" ht="15">
      <c r="A19" s="164" t="s">
        <v>30</v>
      </c>
      <c r="B19" s="37" t="s">
        <v>18</v>
      </c>
      <c r="C19" s="67"/>
      <c r="D19" s="161" t="s">
        <v>108</v>
      </c>
      <c r="E19" s="131"/>
      <c r="F19" s="85"/>
      <c r="G19" s="22"/>
    </row>
    <row r="20" spans="1:7" ht="15">
      <c r="A20" s="164" t="s">
        <v>31</v>
      </c>
      <c r="B20" s="37" t="s">
        <v>21</v>
      </c>
      <c r="C20" s="67"/>
      <c r="D20" s="161" t="s">
        <v>108</v>
      </c>
      <c r="E20" s="131"/>
      <c r="F20" s="85"/>
      <c r="G20" s="22"/>
    </row>
    <row r="21" spans="1:7" ht="54.75" customHeight="1">
      <c r="A21" s="164" t="s">
        <v>32</v>
      </c>
      <c r="B21" s="115" t="s">
        <v>94</v>
      </c>
      <c r="C21" s="67"/>
      <c r="D21" s="161" t="s">
        <v>108</v>
      </c>
      <c r="E21" s="131"/>
      <c r="F21" s="85"/>
      <c r="G21" s="22"/>
    </row>
    <row r="22" spans="1:7" ht="29.25" customHeight="1">
      <c r="A22" s="164" t="s">
        <v>33</v>
      </c>
      <c r="B22" s="119" t="s">
        <v>23</v>
      </c>
      <c r="C22" s="16"/>
      <c r="D22" s="161" t="s">
        <v>108</v>
      </c>
      <c r="E22" s="132"/>
      <c r="F22" s="85"/>
      <c r="G22" s="22"/>
    </row>
    <row r="23" spans="1:7" ht="15.75" thickBot="1">
      <c r="A23" s="48"/>
      <c r="B23" s="49" t="s">
        <v>4</v>
      </c>
      <c r="C23" s="44">
        <f>C22+C21</f>
        <v>0</v>
      </c>
      <c r="D23" s="38"/>
      <c r="E23" s="134"/>
      <c r="F23" s="85"/>
      <c r="G23" s="22"/>
    </row>
    <row r="24" spans="1:7" ht="15">
      <c r="A24" s="31" t="s">
        <v>19</v>
      </c>
      <c r="B24" s="46" t="s">
        <v>51</v>
      </c>
      <c r="C24" s="33" t="s">
        <v>2</v>
      </c>
      <c r="D24" s="34"/>
      <c r="E24" s="136"/>
      <c r="F24" s="51"/>
      <c r="G24" s="22"/>
    </row>
    <row r="25" spans="1:7" ht="25.5">
      <c r="A25" s="20" t="s">
        <v>34</v>
      </c>
      <c r="B25" s="117" t="s">
        <v>26</v>
      </c>
      <c r="C25" s="16"/>
      <c r="D25" s="169" t="s">
        <v>102</v>
      </c>
      <c r="E25" s="131"/>
      <c r="F25" s="51"/>
      <c r="G25" s="22"/>
    </row>
    <row r="26" spans="1:7" ht="15">
      <c r="A26" s="148" t="s">
        <v>35</v>
      </c>
      <c r="B26" s="166" t="s">
        <v>76</v>
      </c>
      <c r="C26" s="93"/>
      <c r="D26" s="161" t="s">
        <v>108</v>
      </c>
      <c r="E26" s="150"/>
      <c r="F26" s="51"/>
      <c r="G26" s="22"/>
    </row>
    <row r="27" spans="1:7" ht="15.75" customHeight="1">
      <c r="A27" s="20" t="s">
        <v>36</v>
      </c>
      <c r="B27" s="40" t="s">
        <v>20</v>
      </c>
      <c r="C27" s="41"/>
      <c r="D27" s="169" t="s">
        <v>102</v>
      </c>
      <c r="E27" s="135"/>
      <c r="F27" s="170"/>
      <c r="G27" s="22"/>
    </row>
    <row r="28" spans="1:7" ht="26.25" customHeight="1">
      <c r="A28" s="148" t="s">
        <v>55</v>
      </c>
      <c r="B28" s="163" t="s">
        <v>78</v>
      </c>
      <c r="C28" s="41"/>
      <c r="D28" s="169" t="s">
        <v>102</v>
      </c>
      <c r="E28" s="131"/>
      <c r="F28" s="170"/>
      <c r="G28" s="22"/>
    </row>
    <row r="29" spans="1:7" ht="15.75" thickBot="1">
      <c r="A29" s="42"/>
      <c r="B29" s="43" t="s">
        <v>5</v>
      </c>
      <c r="C29" s="44">
        <f>C28+C27+C26+C25</f>
        <v>0</v>
      </c>
      <c r="D29" s="45"/>
      <c r="E29" s="137"/>
      <c r="F29" s="17"/>
      <c r="G29" s="22"/>
    </row>
    <row r="30" spans="1:7" ht="15">
      <c r="A30" s="53" t="s">
        <v>44</v>
      </c>
      <c r="B30" s="54" t="s">
        <v>52</v>
      </c>
      <c r="C30" s="33" t="s">
        <v>2</v>
      </c>
      <c r="D30" s="34"/>
      <c r="E30" s="138"/>
      <c r="F30" s="17"/>
      <c r="G30" s="22"/>
    </row>
    <row r="31" spans="1:7" ht="48" customHeight="1">
      <c r="A31" s="39" t="s">
        <v>37</v>
      </c>
      <c r="B31" s="167" t="s">
        <v>77</v>
      </c>
      <c r="C31" s="123"/>
      <c r="D31" s="169" t="s">
        <v>102</v>
      </c>
      <c r="E31" s="131"/>
      <c r="F31" s="55"/>
      <c r="G31" s="22"/>
    </row>
    <row r="32" spans="1:7" ht="40.5" customHeight="1">
      <c r="A32" s="39" t="s">
        <v>38</v>
      </c>
      <c r="B32" s="167" t="s">
        <v>81</v>
      </c>
      <c r="C32" s="123"/>
      <c r="D32" s="169" t="s">
        <v>102</v>
      </c>
      <c r="E32" s="131"/>
      <c r="F32" s="55"/>
      <c r="G32" s="22"/>
    </row>
    <row r="33" spans="1:7" ht="40.5" customHeight="1">
      <c r="A33" s="39" t="s">
        <v>39</v>
      </c>
      <c r="B33" s="167" t="s">
        <v>99</v>
      </c>
      <c r="C33" s="123"/>
      <c r="D33" s="169" t="s">
        <v>102</v>
      </c>
      <c r="E33" s="132"/>
      <c r="F33" s="55"/>
      <c r="G33" s="22"/>
    </row>
    <row r="34" spans="1:7" ht="15">
      <c r="A34" s="39" t="s">
        <v>100</v>
      </c>
      <c r="B34" s="118" t="s">
        <v>79</v>
      </c>
      <c r="C34" s="123"/>
      <c r="D34" s="169" t="s">
        <v>102</v>
      </c>
      <c r="E34" s="132"/>
      <c r="F34" s="17"/>
      <c r="G34" s="22"/>
    </row>
    <row r="35" spans="1:7" ht="15.75" thickBot="1">
      <c r="A35" s="50"/>
      <c r="B35" s="43" t="s">
        <v>6</v>
      </c>
      <c r="C35" s="44">
        <f>C34+C33+C32+C31</f>
        <v>0</v>
      </c>
      <c r="D35" s="45"/>
      <c r="E35" s="137"/>
      <c r="F35" s="17"/>
      <c r="G35" s="22"/>
    </row>
    <row r="36" spans="1:7" ht="36.75" customHeight="1">
      <c r="A36" s="31" t="s">
        <v>45</v>
      </c>
      <c r="B36" s="168" t="s">
        <v>103</v>
      </c>
      <c r="C36" s="33" t="s">
        <v>2</v>
      </c>
      <c r="D36" s="56"/>
      <c r="E36" s="139"/>
      <c r="F36" s="30"/>
      <c r="G36" s="22"/>
    </row>
    <row r="37" spans="1:7" ht="25.5">
      <c r="A37" s="20" t="s">
        <v>40</v>
      </c>
      <c r="B37" s="119" t="s">
        <v>104</v>
      </c>
      <c r="C37" s="41"/>
      <c r="D37" s="169" t="s">
        <v>102</v>
      </c>
      <c r="E37" s="132"/>
      <c r="F37" s="57"/>
      <c r="G37" s="22"/>
    </row>
    <row r="38" spans="1:7" ht="51">
      <c r="A38" s="20" t="s">
        <v>41</v>
      </c>
      <c r="B38" s="167" t="s">
        <v>95</v>
      </c>
      <c r="C38" s="41"/>
      <c r="D38" s="169" t="s">
        <v>102</v>
      </c>
      <c r="E38" s="143"/>
      <c r="F38" s="57"/>
      <c r="G38" s="22"/>
    </row>
    <row r="39" spans="1:7" ht="15.75" thickBot="1">
      <c r="A39" s="58"/>
      <c r="B39" s="43" t="s">
        <v>7</v>
      </c>
      <c r="C39" s="59">
        <f>C38+C37</f>
        <v>0</v>
      </c>
      <c r="D39" s="60"/>
      <c r="E39" s="140"/>
      <c r="F39" s="86"/>
      <c r="G39" s="22"/>
    </row>
    <row r="40" spans="1:9" ht="37.5" customHeight="1">
      <c r="A40" s="53" t="s">
        <v>46</v>
      </c>
      <c r="B40" s="162" t="s">
        <v>105</v>
      </c>
      <c r="C40" s="33" t="s">
        <v>2</v>
      </c>
      <c r="D40" s="161"/>
      <c r="E40" s="141"/>
      <c r="F40" s="17"/>
      <c r="G40" s="18"/>
      <c r="I40" s="61"/>
    </row>
    <row r="41" spans="1:9" ht="25.5">
      <c r="A41" s="20" t="s">
        <v>42</v>
      </c>
      <c r="B41" s="163" t="s">
        <v>96</v>
      </c>
      <c r="C41" s="41"/>
      <c r="D41" s="169" t="s">
        <v>102</v>
      </c>
      <c r="E41" s="144"/>
      <c r="F41" s="55"/>
      <c r="G41" s="18"/>
      <c r="I41" s="61"/>
    </row>
    <row r="42" spans="1:9" ht="15.75" thickBot="1">
      <c r="A42" s="111"/>
      <c r="B42" s="62" t="s">
        <v>8</v>
      </c>
      <c r="C42" s="63">
        <f>C41</f>
        <v>0</v>
      </c>
      <c r="D42" s="45"/>
      <c r="E42" s="142"/>
      <c r="F42" s="17"/>
      <c r="G42" s="18"/>
      <c r="I42" s="61"/>
    </row>
    <row r="43" spans="1:7" ht="15">
      <c r="A43" s="120" t="s">
        <v>47</v>
      </c>
      <c r="B43" s="121" t="s">
        <v>53</v>
      </c>
      <c r="C43" s="125" t="s">
        <v>2</v>
      </c>
      <c r="D43" s="127"/>
      <c r="E43" s="141"/>
      <c r="F43" s="17"/>
      <c r="G43" s="70"/>
    </row>
    <row r="44" spans="1:7" ht="52.5" customHeight="1">
      <c r="A44" s="126" t="s">
        <v>57</v>
      </c>
      <c r="B44" s="119" t="s">
        <v>82</v>
      </c>
      <c r="C44" s="123"/>
      <c r="D44" s="169" t="s">
        <v>102</v>
      </c>
      <c r="E44" s="144"/>
      <c r="F44" s="170"/>
      <c r="G44" s="70"/>
    </row>
    <row r="45" spans="1:7" ht="51">
      <c r="A45" s="126" t="s">
        <v>58</v>
      </c>
      <c r="B45" s="119" t="s">
        <v>83</v>
      </c>
      <c r="C45" s="123"/>
      <c r="D45" s="169" t="s">
        <v>102</v>
      </c>
      <c r="E45" s="144"/>
      <c r="F45" s="171"/>
      <c r="G45" s="70"/>
    </row>
    <row r="46" spans="1:7" ht="51">
      <c r="A46" s="126" t="s">
        <v>59</v>
      </c>
      <c r="B46" s="119" t="s">
        <v>9</v>
      </c>
      <c r="C46" s="123"/>
      <c r="D46" s="169" t="s">
        <v>102</v>
      </c>
      <c r="E46" s="144"/>
      <c r="F46" s="171"/>
      <c r="G46" s="70"/>
    </row>
    <row r="47" spans="1:7" ht="51">
      <c r="A47" s="160" t="s">
        <v>60</v>
      </c>
      <c r="B47" s="119" t="s">
        <v>70</v>
      </c>
      <c r="C47" s="123"/>
      <c r="D47" s="169" t="s">
        <v>102</v>
      </c>
      <c r="E47" s="144"/>
      <c r="F47" s="171"/>
      <c r="G47" s="70"/>
    </row>
    <row r="48" spans="1:7" ht="76.5">
      <c r="A48" s="160" t="s">
        <v>71</v>
      </c>
      <c r="B48" s="118" t="s">
        <v>3</v>
      </c>
      <c r="C48" s="123"/>
      <c r="D48" s="169" t="s">
        <v>102</v>
      </c>
      <c r="E48" s="144"/>
      <c r="F48" s="171"/>
      <c r="G48" s="70"/>
    </row>
    <row r="49" spans="1:7" ht="15.75" thickBot="1">
      <c r="A49" s="112"/>
      <c r="B49" s="49" t="s">
        <v>65</v>
      </c>
      <c r="C49" s="44">
        <f>C48+C47+C46+C45+C44</f>
        <v>0</v>
      </c>
      <c r="D49" s="45"/>
      <c r="E49" s="142"/>
      <c r="F49" s="17"/>
      <c r="G49" s="70"/>
    </row>
    <row r="50" spans="1:7" ht="15">
      <c r="A50" s="120" t="s">
        <v>61</v>
      </c>
      <c r="B50" s="124" t="s">
        <v>84</v>
      </c>
      <c r="C50" s="125" t="s">
        <v>2</v>
      </c>
      <c r="D50" s="127"/>
      <c r="E50" s="141"/>
      <c r="F50" s="17"/>
      <c r="G50" s="69"/>
    </row>
    <row r="51" spans="1:7" ht="15">
      <c r="A51" s="122" t="s">
        <v>66</v>
      </c>
      <c r="B51" s="118" t="s">
        <v>98</v>
      </c>
      <c r="C51" s="123"/>
      <c r="D51" s="161" t="s">
        <v>102</v>
      </c>
      <c r="E51" s="144"/>
      <c r="F51" s="55"/>
      <c r="G51" s="69"/>
    </row>
    <row r="52" spans="1:7" ht="15.75" thickBot="1">
      <c r="A52" s="68"/>
      <c r="B52" s="49" t="s">
        <v>67</v>
      </c>
      <c r="C52" s="44">
        <f>SUM(C50:C51)</f>
        <v>0</v>
      </c>
      <c r="D52" s="45"/>
      <c r="E52" s="137"/>
      <c r="F52" s="17"/>
      <c r="G52" s="69"/>
    </row>
    <row r="53" spans="1:7" ht="21" customHeight="1" thickBot="1">
      <c r="A53" s="101" t="s">
        <v>24</v>
      </c>
      <c r="B53" s="102"/>
      <c r="C53" s="103">
        <f>C52+C49+C42+C39+C35+C29+C23+C17</f>
        <v>0</v>
      </c>
      <c r="D53" s="104"/>
      <c r="E53" s="105"/>
      <c r="F53" s="17"/>
      <c r="G53" s="69"/>
    </row>
    <row r="54" spans="1:7" ht="15">
      <c r="A54" s="65"/>
      <c r="B54" s="99" t="s">
        <v>16</v>
      </c>
      <c r="C54" s="100"/>
      <c r="D54" s="38"/>
      <c r="E54" s="98"/>
      <c r="F54" s="17"/>
      <c r="G54" s="69"/>
    </row>
    <row r="55" spans="1:7" ht="52.5" customHeight="1">
      <c r="A55" s="154" t="s">
        <v>62</v>
      </c>
      <c r="B55" s="155" t="s">
        <v>85</v>
      </c>
      <c r="C55" s="123"/>
      <c r="D55" s="116" t="s">
        <v>63</v>
      </c>
      <c r="E55" s="128" t="s">
        <v>10</v>
      </c>
      <c r="F55" s="55"/>
      <c r="G55" s="69"/>
    </row>
    <row r="56" spans="1:7" ht="20.25" customHeight="1" thickBot="1">
      <c r="A56" s="106" t="s">
        <v>25</v>
      </c>
      <c r="B56" s="107"/>
      <c r="C56" s="108">
        <f>C55</f>
        <v>0</v>
      </c>
      <c r="D56" s="109"/>
      <c r="E56" s="110"/>
      <c r="F56" s="55"/>
      <c r="G56" s="69"/>
    </row>
    <row r="57" spans="1:7" ht="15.75" thickTop="1">
      <c r="A57" s="180" t="s">
        <v>13</v>
      </c>
      <c r="B57" s="181"/>
      <c r="C57" s="72">
        <f>C53+C56</f>
        <v>0</v>
      </c>
      <c r="D57" s="73"/>
      <c r="E57" s="74"/>
      <c r="F57" s="75"/>
      <c r="G57" s="69"/>
    </row>
    <row r="58" spans="1:7" ht="15">
      <c r="A58" s="91" t="s">
        <v>12</v>
      </c>
      <c r="B58" s="90"/>
      <c r="C58" s="93">
        <f>C57*0.23</f>
        <v>0</v>
      </c>
      <c r="D58" s="92"/>
      <c r="E58" s="71"/>
      <c r="F58" s="75"/>
      <c r="G58" s="69"/>
    </row>
    <row r="59" spans="1:7" ht="15.75" thickBot="1">
      <c r="A59" s="178" t="s">
        <v>14</v>
      </c>
      <c r="B59" s="179"/>
      <c r="C59" s="76">
        <f>C57+C58</f>
        <v>0</v>
      </c>
      <c r="D59" s="77"/>
      <c r="E59" s="78"/>
      <c r="F59" s="75"/>
      <c r="G59" s="69"/>
    </row>
    <row r="60" spans="1:7" ht="15">
      <c r="A60" s="21"/>
      <c r="B60" s="22"/>
      <c r="C60" s="23"/>
      <c r="D60" s="83"/>
      <c r="E60" s="22"/>
      <c r="F60" s="66"/>
      <c r="G60" s="70"/>
    </row>
    <row r="61" spans="1:7" ht="15">
      <c r="A61" s="21"/>
      <c r="B61" s="22"/>
      <c r="C61" s="23"/>
      <c r="D61" s="83"/>
      <c r="E61" s="22"/>
      <c r="F61" s="66"/>
      <c r="G61" s="70"/>
    </row>
    <row r="62" spans="1:7" ht="15">
      <c r="A62" s="21"/>
      <c r="B62" s="22"/>
      <c r="C62" s="23"/>
      <c r="D62" s="83"/>
      <c r="E62" s="22"/>
      <c r="F62" s="66"/>
      <c r="G62" s="70"/>
    </row>
    <row r="63" spans="1:7" ht="15">
      <c r="A63" s="21"/>
      <c r="B63" s="22"/>
      <c r="C63" s="23"/>
      <c r="D63" s="83"/>
      <c r="E63" s="22"/>
      <c r="F63" s="66"/>
      <c r="G63" s="70"/>
    </row>
    <row r="64" spans="1:7" ht="15">
      <c r="A64" s="21"/>
      <c r="B64" s="22"/>
      <c r="C64" s="23"/>
      <c r="D64" s="83"/>
      <c r="E64" s="22"/>
      <c r="F64" s="66"/>
      <c r="G64" s="70"/>
    </row>
    <row r="65" spans="1:7" ht="15">
      <c r="A65" s="21"/>
      <c r="B65" s="22"/>
      <c r="C65" s="23"/>
      <c r="D65" s="83"/>
      <c r="E65" s="22"/>
      <c r="F65" s="66"/>
      <c r="G65" s="70"/>
    </row>
    <row r="66" spans="1:7" ht="15">
      <c r="A66" s="21"/>
      <c r="B66" s="22"/>
      <c r="C66" s="23"/>
      <c r="D66" s="83"/>
      <c r="E66" s="22"/>
      <c r="F66" s="66"/>
      <c r="G66" s="70"/>
    </row>
    <row r="67" spans="1:7" ht="15">
      <c r="A67" s="21"/>
      <c r="B67" s="22"/>
      <c r="C67" s="23"/>
      <c r="D67" s="83"/>
      <c r="E67" s="22"/>
      <c r="F67" s="66"/>
      <c r="G67" s="70"/>
    </row>
    <row r="68" spans="1:7" ht="15">
      <c r="A68" s="21"/>
      <c r="B68" s="22"/>
      <c r="C68" s="23"/>
      <c r="D68" s="83"/>
      <c r="E68" s="22"/>
      <c r="F68" s="66"/>
      <c r="G68" s="70"/>
    </row>
    <row r="69" spans="1:7" ht="15">
      <c r="A69" s="21"/>
      <c r="B69" s="22"/>
      <c r="C69" s="23"/>
      <c r="D69" s="83"/>
      <c r="E69" s="22"/>
      <c r="F69" s="66"/>
      <c r="G69" s="70"/>
    </row>
    <row r="70" spans="1:7" ht="15">
      <c r="A70" s="21"/>
      <c r="B70" s="22"/>
      <c r="C70" s="23"/>
      <c r="D70" s="83"/>
      <c r="E70" s="22"/>
      <c r="F70" s="66"/>
      <c r="G70" s="70"/>
    </row>
    <row r="71" spans="1:7" ht="15">
      <c r="A71" s="21"/>
      <c r="B71" s="22"/>
      <c r="C71" s="23"/>
      <c r="D71" s="83"/>
      <c r="E71" s="22"/>
      <c r="F71" s="66"/>
      <c r="G71" s="70"/>
    </row>
    <row r="72" spans="1:7" ht="15">
      <c r="A72" s="21"/>
      <c r="B72" s="22"/>
      <c r="C72" s="23"/>
      <c r="D72" s="83"/>
      <c r="E72" s="22"/>
      <c r="F72" s="66"/>
      <c r="G72" s="70"/>
    </row>
    <row r="73" spans="1:7" ht="15">
      <c r="A73" s="21"/>
      <c r="B73" s="22"/>
      <c r="C73" s="23"/>
      <c r="D73" s="83"/>
      <c r="E73" s="22"/>
      <c r="F73" s="66"/>
      <c r="G73" s="70"/>
    </row>
    <row r="74" spans="1:7" ht="15">
      <c r="A74" s="21"/>
      <c r="B74" s="22"/>
      <c r="C74" s="23"/>
      <c r="D74" s="83"/>
      <c r="E74" s="22"/>
      <c r="F74" s="66"/>
      <c r="G74" s="70"/>
    </row>
    <row r="75" spans="1:7" ht="15">
      <c r="A75" s="21"/>
      <c r="B75" s="22"/>
      <c r="C75" s="23"/>
      <c r="D75" s="83"/>
      <c r="E75" s="22"/>
      <c r="F75" s="66"/>
      <c r="G75" s="70"/>
    </row>
    <row r="76" spans="1:7" ht="15">
      <c r="A76" s="21"/>
      <c r="B76" s="22"/>
      <c r="C76" s="23"/>
      <c r="D76" s="83"/>
      <c r="E76" s="22"/>
      <c r="F76" s="66"/>
      <c r="G76" s="70"/>
    </row>
    <row r="77" spans="1:7" ht="15">
      <c r="A77" s="21"/>
      <c r="B77" s="22"/>
      <c r="C77" s="23"/>
      <c r="D77" s="83"/>
      <c r="E77" s="22"/>
      <c r="F77" s="66"/>
      <c r="G77" s="70"/>
    </row>
    <row r="78" spans="1:7" ht="15">
      <c r="A78" s="21"/>
      <c r="B78" s="22"/>
      <c r="C78" s="23"/>
      <c r="D78" s="83"/>
      <c r="E78" s="22"/>
      <c r="F78" s="66"/>
      <c r="G78" s="70"/>
    </row>
    <row r="79" spans="1:7" ht="15">
      <c r="A79" s="21"/>
      <c r="B79" s="22"/>
      <c r="C79" s="23"/>
      <c r="D79" s="83"/>
      <c r="E79" s="22"/>
      <c r="F79" s="66"/>
      <c r="G79" s="70"/>
    </row>
    <row r="80" spans="1:7" ht="15">
      <c r="A80" s="21"/>
      <c r="B80" s="22"/>
      <c r="C80" s="23"/>
      <c r="D80" s="83"/>
      <c r="E80" s="22"/>
      <c r="F80" s="66"/>
      <c r="G80" s="70"/>
    </row>
    <row r="81" spans="1:7" ht="15">
      <c r="A81" s="21"/>
      <c r="B81" s="22"/>
      <c r="C81" s="23"/>
      <c r="D81" s="83"/>
      <c r="E81" s="22"/>
      <c r="F81" s="66"/>
      <c r="G81" s="70"/>
    </row>
    <row r="82" spans="1:7" ht="15">
      <c r="A82" s="21"/>
      <c r="B82" s="22"/>
      <c r="C82" s="23"/>
      <c r="D82" s="83"/>
      <c r="E82" s="22"/>
      <c r="F82" s="66"/>
      <c r="G82" s="70"/>
    </row>
    <row r="83" spans="1:7" ht="15">
      <c r="A83" s="21"/>
      <c r="B83" s="22"/>
      <c r="C83" s="23"/>
      <c r="D83" s="83"/>
      <c r="E83" s="22"/>
      <c r="F83" s="66"/>
      <c r="G83" s="70"/>
    </row>
    <row r="84" spans="1:7" ht="15">
      <c r="A84" s="21"/>
      <c r="B84" s="22"/>
      <c r="C84" s="23"/>
      <c r="D84" s="83"/>
      <c r="E84" s="22"/>
      <c r="F84" s="66"/>
      <c r="G84" s="70"/>
    </row>
    <row r="85" spans="1:7" ht="15">
      <c r="A85" s="21"/>
      <c r="B85" s="22"/>
      <c r="C85" s="23"/>
      <c r="D85" s="83"/>
      <c r="E85" s="22"/>
      <c r="F85" s="66"/>
      <c r="G85" s="70"/>
    </row>
    <row r="86" spans="1:7" ht="15">
      <c r="A86" s="21"/>
      <c r="B86" s="22"/>
      <c r="C86" s="23"/>
      <c r="D86" s="83"/>
      <c r="E86" s="22"/>
      <c r="F86" s="66"/>
      <c r="G86" s="70"/>
    </row>
    <row r="87" spans="1:7" ht="15">
      <c r="A87" s="21"/>
      <c r="B87" s="22"/>
      <c r="C87" s="23"/>
      <c r="D87" s="83"/>
      <c r="E87" s="22"/>
      <c r="F87" s="66"/>
      <c r="G87" s="70"/>
    </row>
    <row r="88" spans="1:7" ht="15">
      <c r="A88" s="21"/>
      <c r="B88" s="22"/>
      <c r="C88" s="23"/>
      <c r="D88" s="83"/>
      <c r="E88" s="22"/>
      <c r="F88" s="66"/>
      <c r="G88" s="70"/>
    </row>
    <row r="89" spans="1:7" ht="15">
      <c r="A89" s="21"/>
      <c r="B89" s="22"/>
      <c r="C89" s="23"/>
      <c r="D89" s="83"/>
      <c r="E89" s="22"/>
      <c r="F89" s="66"/>
      <c r="G89" s="70"/>
    </row>
    <row r="90" spans="1:7" ht="15">
      <c r="A90" s="21"/>
      <c r="B90" s="22"/>
      <c r="C90" s="23"/>
      <c r="D90" s="83"/>
      <c r="E90" s="22"/>
      <c r="F90" s="66"/>
      <c r="G90" s="70"/>
    </row>
    <row r="91" spans="1:7" ht="15">
      <c r="A91" s="21"/>
      <c r="B91" s="22"/>
      <c r="C91" s="23"/>
      <c r="D91" s="83"/>
      <c r="E91" s="22"/>
      <c r="F91" s="66"/>
      <c r="G91" s="70"/>
    </row>
    <row r="92" spans="1:7" ht="15">
      <c r="A92" s="21"/>
      <c r="B92" s="22"/>
      <c r="C92" s="23"/>
      <c r="D92" s="83"/>
      <c r="E92" s="22"/>
      <c r="F92" s="66"/>
      <c r="G92" s="70"/>
    </row>
    <row r="93" spans="1:7" ht="15">
      <c r="A93" s="21"/>
      <c r="B93" s="22"/>
      <c r="C93" s="23"/>
      <c r="D93" s="83"/>
      <c r="E93" s="22"/>
      <c r="F93" s="66"/>
      <c r="G93" s="70"/>
    </row>
    <row r="94" spans="1:7" ht="15">
      <c r="A94" s="21"/>
      <c r="B94" s="22"/>
      <c r="C94" s="23"/>
      <c r="D94" s="83"/>
      <c r="E94" s="22"/>
      <c r="F94" s="66"/>
      <c r="G94" s="70"/>
    </row>
    <row r="95" spans="1:7" ht="15">
      <c r="A95" s="21"/>
      <c r="B95" s="22"/>
      <c r="C95" s="23"/>
      <c r="D95" s="83"/>
      <c r="E95" s="22"/>
      <c r="F95" s="66"/>
      <c r="G95" s="70"/>
    </row>
    <row r="96" spans="1:7" ht="15">
      <c r="A96" s="21"/>
      <c r="B96" s="22"/>
      <c r="C96" s="23"/>
      <c r="D96" s="83"/>
      <c r="E96" s="22"/>
      <c r="F96" s="66"/>
      <c r="G96" s="70"/>
    </row>
    <row r="97" spans="1:7" ht="15">
      <c r="A97" s="21"/>
      <c r="B97" s="22"/>
      <c r="C97" s="23"/>
      <c r="D97" s="83"/>
      <c r="E97" s="22"/>
      <c r="F97" s="66"/>
      <c r="G97" s="70"/>
    </row>
    <row r="98" spans="1:7" ht="15">
      <c r="A98" s="21"/>
      <c r="B98" s="22"/>
      <c r="C98" s="23"/>
      <c r="D98" s="83"/>
      <c r="E98" s="22"/>
      <c r="F98" s="66"/>
      <c r="G98" s="70"/>
    </row>
    <row r="99" spans="1:7" ht="15">
      <c r="A99" s="21"/>
      <c r="B99" s="22"/>
      <c r="C99" s="23"/>
      <c r="D99" s="83"/>
      <c r="E99" s="22"/>
      <c r="F99" s="66"/>
      <c r="G99" s="70"/>
    </row>
    <row r="100" spans="1:7" ht="15">
      <c r="A100" s="21"/>
      <c r="B100" s="22"/>
      <c r="C100" s="23"/>
      <c r="D100" s="83"/>
      <c r="E100" s="22"/>
      <c r="F100" s="66"/>
      <c r="G100" s="70"/>
    </row>
    <row r="101" spans="1:7" ht="15">
      <c r="A101" s="21"/>
      <c r="B101" s="22"/>
      <c r="C101" s="23"/>
      <c r="D101" s="83"/>
      <c r="E101" s="22"/>
      <c r="F101" s="66"/>
      <c r="G101" s="70"/>
    </row>
    <row r="102" spans="1:7" ht="15">
      <c r="A102" s="21"/>
      <c r="B102" s="22"/>
      <c r="C102" s="23"/>
      <c r="D102" s="83"/>
      <c r="E102" s="22"/>
      <c r="F102" s="66"/>
      <c r="G102" s="70"/>
    </row>
    <row r="103" spans="1:7" ht="15">
      <c r="A103" s="21"/>
      <c r="B103" s="22"/>
      <c r="C103" s="23"/>
      <c r="D103" s="83"/>
      <c r="E103" s="22"/>
      <c r="F103" s="66"/>
      <c r="G103" s="70"/>
    </row>
    <row r="104" spans="1:7" ht="15">
      <c r="A104" s="21"/>
      <c r="B104" s="22"/>
      <c r="C104" s="23"/>
      <c r="D104" s="83"/>
      <c r="E104" s="22"/>
      <c r="F104" s="66"/>
      <c r="G104" s="70"/>
    </row>
    <row r="105" spans="1:7" ht="15">
      <c r="A105" s="21"/>
      <c r="B105" s="22"/>
      <c r="C105" s="23"/>
      <c r="D105" s="83"/>
      <c r="E105" s="22"/>
      <c r="F105" s="66"/>
      <c r="G105" s="70"/>
    </row>
    <row r="106" spans="1:7" ht="15">
      <c r="A106" s="21"/>
      <c r="B106" s="22"/>
      <c r="C106" s="23"/>
      <c r="D106" s="83"/>
      <c r="E106" s="22"/>
      <c r="F106" s="66"/>
      <c r="G106" s="70"/>
    </row>
    <row r="107" spans="1:7" ht="15">
      <c r="A107" s="21"/>
      <c r="B107" s="22"/>
      <c r="C107" s="23"/>
      <c r="D107" s="83"/>
      <c r="E107" s="22"/>
      <c r="F107" s="66"/>
      <c r="G107" s="70"/>
    </row>
    <row r="108" spans="1:7" ht="15">
      <c r="A108" s="21"/>
      <c r="B108" s="22"/>
      <c r="C108" s="23"/>
      <c r="D108" s="83"/>
      <c r="E108" s="22"/>
      <c r="F108" s="66"/>
      <c r="G108" s="70"/>
    </row>
    <row r="109" spans="1:7" ht="15">
      <c r="A109" s="21"/>
      <c r="B109" s="22"/>
      <c r="C109" s="23"/>
      <c r="D109" s="83"/>
      <c r="E109" s="22"/>
      <c r="F109" s="66"/>
      <c r="G109" s="70"/>
    </row>
    <row r="110" spans="1:7" ht="15">
      <c r="A110" s="21"/>
      <c r="B110" s="22"/>
      <c r="C110" s="23"/>
      <c r="D110" s="83"/>
      <c r="E110" s="22"/>
      <c r="F110" s="66"/>
      <c r="G110" s="70"/>
    </row>
    <row r="111" spans="1:7" ht="15">
      <c r="A111" s="21"/>
      <c r="B111" s="22"/>
      <c r="C111" s="23"/>
      <c r="D111" s="83"/>
      <c r="E111" s="22"/>
      <c r="F111" s="66"/>
      <c r="G111" s="70"/>
    </row>
    <row r="112" spans="1:7" ht="15">
      <c r="A112" s="21"/>
      <c r="B112" s="22"/>
      <c r="C112" s="23"/>
      <c r="D112" s="83"/>
      <c r="E112" s="22"/>
      <c r="F112" s="66"/>
      <c r="G112" s="70"/>
    </row>
    <row r="113" spans="1:7" ht="15">
      <c r="A113" s="21"/>
      <c r="B113" s="22"/>
      <c r="C113" s="23"/>
      <c r="D113" s="83"/>
      <c r="E113" s="22"/>
      <c r="F113" s="66"/>
      <c r="G113" s="70"/>
    </row>
    <row r="114" spans="1:7" ht="15">
      <c r="A114" s="21"/>
      <c r="B114" s="22"/>
      <c r="C114" s="23"/>
      <c r="D114" s="83"/>
      <c r="E114" s="22"/>
      <c r="F114" s="66"/>
      <c r="G114" s="70"/>
    </row>
    <row r="115" spans="1:7" ht="15">
      <c r="A115" s="21"/>
      <c r="B115" s="22"/>
      <c r="C115" s="23"/>
      <c r="D115" s="83"/>
      <c r="E115" s="22"/>
      <c r="F115" s="66"/>
      <c r="G115" s="70"/>
    </row>
  </sheetData>
  <sheetProtection/>
  <mergeCells count="6">
    <mergeCell ref="F44:F48"/>
    <mergeCell ref="F27:F28"/>
    <mergeCell ref="A3:E3"/>
    <mergeCell ref="A2:E2"/>
    <mergeCell ref="A59:B59"/>
    <mergeCell ref="A57:B57"/>
  </mergeCells>
  <printOptions horizontalCentered="1"/>
  <pageMargins left="0" right="0" top="0.3937007874015748" bottom="0.5905511811023623" header="0.1968503937007874" footer="0.1968503937007874"/>
  <pageSetup fitToHeight="5" fitToWidth="1" horizontalDpi="600" verticalDpi="600" orientation="portrait" paperSize="9" scale="94" r:id="rId1"/>
  <headerFooter>
    <oddFooter>&amp;CStrona &amp;P z &amp;N</oddFooter>
  </headerFooter>
  <rowBreaks count="26" manualBreakCount="26">
    <brk id="25" max="4" man="1"/>
    <brk id="30" max="4" man="1"/>
    <brk id="35" max="4" man="1"/>
    <brk id="53" max="4" man="1"/>
    <brk id="60" max="4" man="1"/>
    <brk id="75" max="4" man="1"/>
    <brk id="76" max="4" man="1"/>
    <brk id="77" max="4" man="1"/>
    <brk id="80" max="4" man="1"/>
    <brk id="81" max="4" man="1"/>
    <brk id="82" max="4" man="1"/>
    <brk id="142" max="4" man="1"/>
    <brk id="123" max="4" man="1"/>
    <brk id="125" max="4" man="1"/>
    <brk id="126" max="4" man="1"/>
    <brk id="128" max="4" man="1"/>
    <brk id="130" max="4" man="1"/>
    <brk id="133" max="4" man="1"/>
    <brk id="146" max="4" man="1"/>
    <brk id="167" max="4" man="1"/>
    <brk id="168" max="4" man="1"/>
    <brk id="169" max="4" man="1"/>
    <brk id="171" max="4" man="1"/>
    <brk id="175" max="4" man="1"/>
    <brk id="178" max="4" man="1"/>
    <brk id="18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1" customWidth="1"/>
    <col min="2" max="2" width="46.8515625" style="1" customWidth="1"/>
    <col min="3" max="16384" width="9.140625" style="1" customWidth="1"/>
  </cols>
  <sheetData>
    <row r="1" spans="1:5" ht="15">
      <c r="A1" s="2"/>
      <c r="B1" s="2"/>
      <c r="C1" s="3"/>
      <c r="D1" s="4"/>
      <c r="E1" s="4"/>
    </row>
    <row r="2" spans="1:5" ht="15">
      <c r="A2" s="2"/>
      <c r="B2" s="5"/>
      <c r="C2" s="3"/>
      <c r="D2" s="6"/>
      <c r="E2" s="7"/>
    </row>
    <row r="3" spans="1:5" ht="15">
      <c r="A3" s="8"/>
      <c r="B3" s="9"/>
      <c r="C3" s="3"/>
      <c r="D3" s="6"/>
      <c r="E3" s="7"/>
    </row>
    <row r="4" spans="1:5" ht="15">
      <c r="A4" s="8"/>
      <c r="B4" s="10"/>
      <c r="C4" s="11"/>
      <c r="D4" s="12"/>
      <c r="E4" s="7"/>
    </row>
    <row r="5" spans="1:5" ht="15">
      <c r="A5" s="8"/>
      <c r="B5" s="10"/>
      <c r="C5" s="11"/>
      <c r="D5" s="12"/>
      <c r="E5" s="7"/>
    </row>
    <row r="6" spans="1:5" ht="15">
      <c r="A6" s="8"/>
      <c r="B6" s="10"/>
      <c r="C6" s="11"/>
      <c r="D6" s="12"/>
      <c r="E6" s="7"/>
    </row>
    <row r="7" spans="1:5" ht="15">
      <c r="A7" s="8"/>
      <c r="B7" s="10"/>
      <c r="C7" s="11"/>
      <c r="D7" s="12"/>
      <c r="E7" s="7"/>
    </row>
    <row r="8" spans="1:5" ht="15">
      <c r="A8" s="8"/>
      <c r="B8" s="10"/>
      <c r="C8" s="11"/>
      <c r="D8" s="12"/>
      <c r="E8" s="7"/>
    </row>
    <row r="9" spans="1:5" ht="15">
      <c r="A9" s="8"/>
      <c r="B9" s="10"/>
      <c r="C9" s="11"/>
      <c r="D9" s="12"/>
      <c r="E9" s="7"/>
    </row>
    <row r="10" spans="1:5" ht="15">
      <c r="A10" s="8"/>
      <c r="B10" s="10"/>
      <c r="C10" s="11"/>
      <c r="D10" s="12"/>
      <c r="E10" s="7"/>
    </row>
    <row r="11" spans="1:5" ht="15">
      <c r="A11" s="8"/>
      <c r="B11" s="10"/>
      <c r="C11" s="11"/>
      <c r="D11" s="6"/>
      <c r="E11" s="7"/>
    </row>
    <row r="12" spans="1:5" ht="15">
      <c r="A12" s="13"/>
      <c r="B12" s="13"/>
      <c r="C12" s="13"/>
      <c r="D12" s="13"/>
      <c r="E12" s="13"/>
    </row>
    <row r="13" spans="1:5" ht="15">
      <c r="A13" s="8"/>
      <c r="B13" s="14"/>
      <c r="C13" s="15"/>
      <c r="D13" s="6"/>
      <c r="E13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Dell</cp:lastModifiedBy>
  <cp:lastPrinted>2020-04-17T08:37:15Z</cp:lastPrinted>
  <dcterms:created xsi:type="dcterms:W3CDTF">2013-04-02T09:42:30Z</dcterms:created>
  <dcterms:modified xsi:type="dcterms:W3CDTF">2020-11-25T08:45:19Z</dcterms:modified>
  <cp:category/>
  <cp:version/>
  <cp:contentType/>
  <cp:contentStatus/>
</cp:coreProperties>
</file>