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88647F5-3F8B-4353-981F-E202F044E189}" xr6:coauthVersionLast="46" xr6:coauthVersionMax="46" xr10:uidLastSave="{00000000-0000-0000-0000-000000000000}"/>
  <bookViews>
    <workbookView xWindow="17835" yWindow="1980" windowWidth="7500" windowHeight="60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 s="1"/>
  <c r="E8" i="2"/>
  <c r="F16" i="1" l="1"/>
</calcChain>
</file>

<file path=xl/sharedStrings.xml><?xml version="1.0" encoding="utf-8"?>
<sst xmlns="http://schemas.openxmlformats.org/spreadsheetml/2006/main" count="52" uniqueCount="41">
  <si>
    <t>KNR 1501/114/4</t>
  </si>
  <si>
    <t>Ręczne wykoszenie porostów gęstych twardych ze skarp, pasem średnio 2,0 m w km 0+000-2+000, pasem średnio 3,0 m w km 2+000-2+216 i 2+703-4+055</t>
  </si>
  <si>
    <t>m²</t>
  </si>
  <si>
    <t>KNR 1501/115/1</t>
  </si>
  <si>
    <t>Wygrabianie wykoszonych porostów ze skarp o szer. do 2.0 m km 0+000-2+000</t>
  </si>
  <si>
    <t>KNR 1501/115/2</t>
  </si>
  <si>
    <t>Wygrabianie wykoszonych porostów ze skarp o szer. ponad 2.0 m km 2+000-2+216 i 2+703-4+055</t>
  </si>
  <si>
    <t>m</t>
  </si>
  <si>
    <t>KNNRW 10/2513a/2</t>
  </si>
  <si>
    <t>KNNRW 10/2520/1</t>
  </si>
  <si>
    <t xml:space="preserve">Mechaniczne plantowanie urobku z odmulonych cieków, objętość odkładu 0.5m3 na 1m </t>
  </si>
  <si>
    <t>m3</t>
  </si>
  <si>
    <t>8%</t>
  </si>
  <si>
    <t>VAT</t>
  </si>
  <si>
    <t>Wartość netto</t>
  </si>
  <si>
    <t>Wartośc brutto</t>
  </si>
  <si>
    <t>23%</t>
  </si>
  <si>
    <t>Wartość brutto</t>
  </si>
  <si>
    <t>KNR 1501/108/5</t>
  </si>
  <si>
    <t>Oczyszczenie z namułu przepustów rurowych, przepust fi 1.25m zamulenie do wysokości 1/3Fi 22 szt. przepustów po 5 m długości</t>
  </si>
  <si>
    <t xml:space="preserve">odcinek w km 0+000-2+230 szer. dna 1m przepustów szt. 14 Fi 1.25m dł. 5m
odcinek w km 2+320-4+055 szer. dna 1.2 m przepustów szt. 9 Fi 1.25m dł. 5m
odcinek w km 2+216-2+703 dł. 487m kontrakt </t>
  </si>
  <si>
    <t>suma</t>
  </si>
  <si>
    <t>kalkulacja indywidualna</t>
  </si>
  <si>
    <t>ha</t>
  </si>
  <si>
    <t>Prowadzenie nadzoru przyrodniczego podczas prac odmuleniowych - herpetolog</t>
  </si>
  <si>
    <t>Roboty utrzymaniowe na kanale zwanym Stary Kanał w m. Nowosielec gm. Nisko</t>
  </si>
  <si>
    <t>Numer pozycji</t>
  </si>
  <si>
    <t>Kod pozycji przedmiaru</t>
  </si>
  <si>
    <t>Opis robót, wyliczenie ilości robót</t>
  </si>
  <si>
    <t>Jednostka miary</t>
  </si>
  <si>
    <t>Krotność</t>
  </si>
  <si>
    <t>Ilość jednostek</t>
  </si>
  <si>
    <t>Wartość [zł]</t>
  </si>
  <si>
    <t>USŁUGI</t>
  </si>
  <si>
    <t>ROBOTY</t>
  </si>
  <si>
    <t>odmulenie mechaniczne cieków szer. dna 1.2-1.6 m warstwa namułu średnio 0.2-0.3m na łacznej długości  3 453 m odkład jednostronny</t>
  </si>
  <si>
    <t>KNR 201/109/6</t>
  </si>
  <si>
    <t>Cena jednostkowa [zł]</t>
  </si>
  <si>
    <t>kpl.</t>
  </si>
  <si>
    <t xml:space="preserve">Kosztorys ofertowy </t>
  </si>
  <si>
    <t>Ręczne ścinanie i karczowanie, zagajniki rzadkie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</si>
</sst>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0" fontId="0" fillId="2" borderId="0" xfId="0" applyFill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1" xfId="0" quotePrefix="1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quotePrefix="1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/>
    </xf>
    <xf numFmtId="0" fontId="2" fillId="0" borderId="10" xfId="0" applyFont="1" applyBorder="1"/>
    <xf numFmtId="164" fontId="2" fillId="0" borderId="10" xfId="0" applyNumberFormat="1" applyFont="1" applyBorder="1"/>
    <xf numFmtId="164" fontId="2" fillId="0" borderId="10" xfId="0" applyNumberFormat="1" applyFont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6"/>
  <sheetViews>
    <sheetView tabSelected="1" topLeftCell="A10" workbookViewId="0">
      <selection activeCell="Q17" sqref="Q17"/>
    </sheetView>
  </sheetViews>
  <sheetFormatPr defaultRowHeight="15" x14ac:dyDescent="0.25"/>
  <cols>
    <col min="3" max="3" width="18.85546875" customWidth="1"/>
    <col min="4" max="4" width="29.42578125" customWidth="1"/>
    <col min="8" max="8" width="11.85546875" style="4" customWidth="1"/>
    <col min="9" max="9" width="14.42578125" style="5" customWidth="1"/>
  </cols>
  <sheetData>
    <row r="2" spans="2:9" x14ac:dyDescent="0.25">
      <c r="D2" t="s">
        <v>39</v>
      </c>
    </row>
    <row r="3" spans="2:9" x14ac:dyDescent="0.25">
      <c r="B3" s="49" t="s">
        <v>25</v>
      </c>
      <c r="C3" s="49"/>
      <c r="D3" s="49"/>
      <c r="E3" s="49"/>
      <c r="F3" s="49"/>
      <c r="G3" s="49"/>
      <c r="H3" s="49"/>
      <c r="I3" s="49"/>
    </row>
    <row r="4" spans="2:9" x14ac:dyDescent="0.25">
      <c r="B4" s="49"/>
      <c r="C4" s="49"/>
      <c r="D4" s="49"/>
      <c r="E4" s="49"/>
      <c r="F4" s="49"/>
      <c r="G4" s="49"/>
      <c r="H4" s="49"/>
      <c r="I4" s="49"/>
    </row>
    <row r="5" spans="2:9" ht="15" customHeight="1" x14ac:dyDescent="0.25">
      <c r="B5" s="50"/>
      <c r="C5" s="50"/>
      <c r="D5" s="50"/>
      <c r="E5" s="50"/>
      <c r="F5" s="50"/>
      <c r="G5" s="50"/>
      <c r="H5" s="50"/>
      <c r="I5" s="50"/>
    </row>
    <row r="6" spans="2:9" ht="36" customHeight="1" x14ac:dyDescent="0.25">
      <c r="B6" s="32" t="s">
        <v>26</v>
      </c>
      <c r="C6" s="32" t="s">
        <v>27</v>
      </c>
      <c r="D6" s="33" t="s">
        <v>28</v>
      </c>
      <c r="E6" s="33" t="s">
        <v>29</v>
      </c>
      <c r="F6" s="33" t="s">
        <v>31</v>
      </c>
      <c r="G6" s="33" t="s">
        <v>30</v>
      </c>
      <c r="H6" s="34" t="s">
        <v>37</v>
      </c>
      <c r="I6" s="34" t="s">
        <v>32</v>
      </c>
    </row>
    <row r="7" spans="2:9" ht="17.25" customHeight="1" x14ac:dyDescent="0.25">
      <c r="B7" s="45" t="s">
        <v>33</v>
      </c>
      <c r="C7" s="46"/>
      <c r="D7" s="46"/>
      <c r="E7" s="46"/>
      <c r="F7" s="46"/>
      <c r="G7" s="46"/>
      <c r="H7" s="46"/>
      <c r="I7" s="47"/>
    </row>
    <row r="8" spans="2:9" ht="73.5" customHeight="1" x14ac:dyDescent="0.25">
      <c r="B8" s="1">
        <v>1.1000000000000001</v>
      </c>
      <c r="C8" s="2" t="s">
        <v>0</v>
      </c>
      <c r="D8" s="1" t="s">
        <v>1</v>
      </c>
      <c r="E8" s="2" t="s">
        <v>2</v>
      </c>
      <c r="F8" s="3">
        <v>17408</v>
      </c>
      <c r="G8" s="2">
        <v>1</v>
      </c>
      <c r="H8" s="20"/>
      <c r="I8" s="6"/>
    </row>
    <row r="9" spans="2:9" ht="44.25" customHeight="1" x14ac:dyDescent="0.25">
      <c r="B9" s="1">
        <v>1.2</v>
      </c>
      <c r="C9" s="2" t="s">
        <v>3</v>
      </c>
      <c r="D9" s="1" t="s">
        <v>4</v>
      </c>
      <c r="E9" s="2" t="s">
        <v>2</v>
      </c>
      <c r="F9" s="3">
        <v>8000</v>
      </c>
      <c r="G9" s="2">
        <v>1</v>
      </c>
      <c r="H9" s="20"/>
      <c r="I9" s="6"/>
    </row>
    <row r="10" spans="2:9" ht="51" x14ac:dyDescent="0.25">
      <c r="B10" s="1">
        <v>1.3</v>
      </c>
      <c r="C10" s="2" t="s">
        <v>5</v>
      </c>
      <c r="D10" s="1" t="s">
        <v>6</v>
      </c>
      <c r="E10" s="2" t="s">
        <v>2</v>
      </c>
      <c r="F10" s="3">
        <v>9408</v>
      </c>
      <c r="G10" s="2">
        <v>1</v>
      </c>
      <c r="H10" s="20"/>
      <c r="I10" s="6"/>
    </row>
    <row r="11" spans="2:9" ht="25.5" customHeight="1" x14ac:dyDescent="0.25">
      <c r="B11" s="7"/>
      <c r="C11" s="8"/>
      <c r="D11" s="7"/>
      <c r="E11" s="8"/>
      <c r="F11" s="9"/>
      <c r="G11" s="51" t="s">
        <v>14</v>
      </c>
      <c r="H11" s="51"/>
      <c r="I11" s="35"/>
    </row>
    <row r="12" spans="2:9" x14ac:dyDescent="0.25">
      <c r="B12" s="7"/>
      <c r="C12" s="8"/>
      <c r="D12" s="7"/>
      <c r="E12" s="8"/>
      <c r="F12" s="9"/>
      <c r="G12" s="36" t="s">
        <v>13</v>
      </c>
      <c r="H12" s="37" t="s">
        <v>12</v>
      </c>
      <c r="I12" s="35"/>
    </row>
    <row r="13" spans="2:9" x14ac:dyDescent="0.25">
      <c r="B13" s="7"/>
      <c r="C13" s="8"/>
      <c r="D13" s="7"/>
      <c r="E13" s="8"/>
      <c r="F13" s="9"/>
      <c r="G13" s="52" t="s">
        <v>15</v>
      </c>
      <c r="H13" s="52"/>
      <c r="I13" s="38"/>
    </row>
    <row r="14" spans="2:9" x14ac:dyDescent="0.25">
      <c r="B14" s="48" t="s">
        <v>34</v>
      </c>
      <c r="C14" s="48"/>
      <c r="D14" s="48"/>
      <c r="E14" s="48"/>
      <c r="F14" s="48"/>
      <c r="G14" s="48"/>
      <c r="H14" s="48"/>
      <c r="I14" s="48"/>
    </row>
    <row r="15" spans="2:9" ht="63.75" x14ac:dyDescent="0.25">
      <c r="B15" s="21">
        <v>2.1</v>
      </c>
      <c r="C15" s="22" t="s">
        <v>8</v>
      </c>
      <c r="D15" s="21" t="s">
        <v>35</v>
      </c>
      <c r="E15" s="22" t="s">
        <v>7</v>
      </c>
      <c r="F15" s="23">
        <v>3453</v>
      </c>
      <c r="G15" s="22">
        <v>1</v>
      </c>
      <c r="H15" s="24"/>
      <c r="I15" s="6"/>
    </row>
    <row r="16" spans="2:9" ht="39" x14ac:dyDescent="0.25">
      <c r="B16" s="25">
        <v>2.2000000000000002</v>
      </c>
      <c r="C16" s="27" t="s">
        <v>9</v>
      </c>
      <c r="D16" s="26" t="s">
        <v>10</v>
      </c>
      <c r="E16" s="27" t="s">
        <v>11</v>
      </c>
      <c r="F16" s="25">
        <f>Arkusz2!E8+Arkusz2!E9</f>
        <v>724.48</v>
      </c>
      <c r="G16" s="28">
        <v>1</v>
      </c>
      <c r="H16" s="24"/>
      <c r="I16" s="6"/>
    </row>
    <row r="17" spans="2:9" ht="51.75" x14ac:dyDescent="0.25">
      <c r="B17" s="25">
        <v>2.2999999999999998</v>
      </c>
      <c r="C17" s="29" t="s">
        <v>18</v>
      </c>
      <c r="D17" s="26" t="s">
        <v>19</v>
      </c>
      <c r="E17" s="29" t="s">
        <v>7</v>
      </c>
      <c r="F17" s="25">
        <v>110</v>
      </c>
      <c r="G17" s="28">
        <v>1</v>
      </c>
      <c r="H17" s="24"/>
      <c r="I17" s="6"/>
    </row>
    <row r="18" spans="2:9" ht="26.25" x14ac:dyDescent="0.25">
      <c r="B18" s="25">
        <v>2.4</v>
      </c>
      <c r="C18" s="29" t="s">
        <v>36</v>
      </c>
      <c r="D18" s="26" t="s">
        <v>40</v>
      </c>
      <c r="E18" s="29" t="s">
        <v>23</v>
      </c>
      <c r="F18" s="25">
        <v>0.1</v>
      </c>
      <c r="G18" s="28">
        <v>1</v>
      </c>
      <c r="H18" s="24"/>
      <c r="I18" s="6"/>
    </row>
    <row r="19" spans="2:9" ht="39" x14ac:dyDescent="0.25">
      <c r="B19" s="31">
        <v>2.5</v>
      </c>
      <c r="C19" s="44" t="s">
        <v>22</v>
      </c>
      <c r="D19" s="26" t="s">
        <v>24</v>
      </c>
      <c r="E19" s="27" t="s">
        <v>38</v>
      </c>
      <c r="F19" s="31">
        <v>1</v>
      </c>
      <c r="G19" s="27">
        <v>1</v>
      </c>
      <c r="H19" s="30"/>
      <c r="I19" s="30"/>
    </row>
    <row r="20" spans="2:9" x14ac:dyDescent="0.25">
      <c r="G20" s="39" t="s">
        <v>14</v>
      </c>
      <c r="H20" s="40"/>
      <c r="I20" s="41"/>
    </row>
    <row r="21" spans="2:9" x14ac:dyDescent="0.25">
      <c r="G21" s="42" t="s">
        <v>13</v>
      </c>
      <c r="H21" s="14" t="s">
        <v>16</v>
      </c>
      <c r="I21" s="35"/>
    </row>
    <row r="22" spans="2:9" x14ac:dyDescent="0.25">
      <c r="G22" s="42" t="s">
        <v>17</v>
      </c>
      <c r="H22" s="43"/>
      <c r="I22" s="35"/>
    </row>
    <row r="23" spans="2:9" ht="15.75" thickBot="1" x14ac:dyDescent="0.3"/>
    <row r="24" spans="2:9" x14ac:dyDescent="0.25">
      <c r="G24" s="11" t="s">
        <v>14</v>
      </c>
      <c r="H24" s="12"/>
      <c r="I24" s="17"/>
    </row>
    <row r="25" spans="2:9" x14ac:dyDescent="0.25">
      <c r="G25" s="13" t="s">
        <v>13</v>
      </c>
      <c r="H25" s="14"/>
      <c r="I25" s="18"/>
    </row>
    <row r="26" spans="2:9" ht="15.75" thickBot="1" x14ac:dyDescent="0.3">
      <c r="G26" s="15" t="s">
        <v>17</v>
      </c>
      <c r="H26" s="16"/>
      <c r="I26" s="19"/>
    </row>
  </sheetData>
  <mergeCells count="5">
    <mergeCell ref="B7:I7"/>
    <mergeCell ref="B14:I14"/>
    <mergeCell ref="B3:I5"/>
    <mergeCell ref="G11:H11"/>
    <mergeCell ref="G13:H1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K10"/>
  <sheetViews>
    <sheetView workbookViewId="0">
      <selection activeCell="K13" sqref="K13"/>
    </sheetView>
  </sheetViews>
  <sheetFormatPr defaultRowHeight="15" x14ac:dyDescent="0.25"/>
  <sheetData>
    <row r="7" spans="3:11" ht="66.75" customHeight="1" x14ac:dyDescent="0.25">
      <c r="C7" s="53" t="s">
        <v>20</v>
      </c>
      <c r="D7" s="53"/>
      <c r="E7" s="53"/>
      <c r="F7" s="53"/>
      <c r="G7" s="53"/>
      <c r="H7" s="53"/>
      <c r="I7" s="53"/>
      <c r="J7" s="53"/>
      <c r="K7" s="53"/>
    </row>
    <row r="8" spans="3:11" x14ac:dyDescent="0.25">
      <c r="C8" s="10"/>
      <c r="D8" s="10"/>
      <c r="E8" s="10">
        <f>2000*1*0.2</f>
        <v>400</v>
      </c>
      <c r="F8" s="10" t="s">
        <v>11</v>
      </c>
      <c r="G8" s="10"/>
      <c r="H8" s="10"/>
      <c r="I8" s="10"/>
      <c r="J8" s="10"/>
      <c r="K8" s="10"/>
    </row>
    <row r="9" spans="3:11" x14ac:dyDescent="0.25">
      <c r="C9" s="10"/>
      <c r="D9" s="10"/>
      <c r="E9" s="10">
        <f>1352*1.2*0.2</f>
        <v>324.48</v>
      </c>
      <c r="F9" s="10" t="s">
        <v>11</v>
      </c>
      <c r="G9" s="10"/>
      <c r="H9" s="10"/>
      <c r="I9" s="10"/>
      <c r="J9" s="10"/>
      <c r="K9" s="10"/>
    </row>
    <row r="10" spans="3:11" x14ac:dyDescent="0.25">
      <c r="C10" s="10"/>
      <c r="D10" s="10" t="s">
        <v>21</v>
      </c>
      <c r="E10" s="10">
        <f>E9+E8</f>
        <v>724.48</v>
      </c>
      <c r="F10" s="10" t="s">
        <v>11</v>
      </c>
      <c r="G10" s="10"/>
      <c r="H10" s="10"/>
      <c r="I10" s="10"/>
      <c r="J10" s="10"/>
      <c r="K10" s="10"/>
    </row>
  </sheetData>
  <mergeCells count="1">
    <mergeCell ref="C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2021-03-02T08:44:10Z</dcterms:modified>
</cp:coreProperties>
</file>