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na\Desktop\GL.ROZ.2810.49.2021.MB rbm - Remont śluzy małej - SW KRAPKOWICE III\2. Str. internetowa\"/>
    </mc:Choice>
  </mc:AlternateContent>
  <xr:revisionPtr revIDLastSave="0" documentId="13_ncr:1_{2522305D-BAE7-4F1B-8459-90B8574A1953}" xr6:coauthVersionLast="45" xr6:coauthVersionMax="47" xr10:uidLastSave="{00000000-0000-0000-0000-000000000000}"/>
  <bookViews>
    <workbookView xWindow="-120" yWindow="-120" windowWidth="29040" windowHeight="15840" xr2:uid="{B6417D44-A069-469F-9321-018648B13702}"/>
  </bookViews>
  <sheets>
    <sheet name="Arkusz1" sheetId="1" r:id="rId1"/>
  </sheets>
  <definedNames>
    <definedName name="_xlnm.Print_Area" localSheetId="0">Arkusz1!$A$1:$G$183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1" l="1"/>
  <c r="E65" i="1"/>
  <c r="E64" i="1"/>
  <c r="E57" i="1"/>
</calcChain>
</file>

<file path=xl/sharedStrings.xml><?xml version="1.0" encoding="utf-8"?>
<sst xmlns="http://schemas.openxmlformats.org/spreadsheetml/2006/main" count="617" uniqueCount="292">
  <si>
    <t>Lp.</t>
  </si>
  <si>
    <t>Opis robót</t>
  </si>
  <si>
    <t>jednostka</t>
  </si>
  <si>
    <t>ilość</t>
  </si>
  <si>
    <t>wartość</t>
  </si>
  <si>
    <t>1.</t>
  </si>
  <si>
    <t xml:space="preserve">m3                        </t>
  </si>
  <si>
    <t>2.</t>
  </si>
  <si>
    <t>Transport wodny gruzu na nabrzeże przeładunkowe na odl. do 1 km, przeładunek na samochody, odwóż na składowisko odpadów z kosztami  utylizacji (1m3=2,2Mg)</t>
  </si>
  <si>
    <t xml:space="preserve">       m3                     </t>
  </si>
  <si>
    <t>3.</t>
  </si>
  <si>
    <t>4.</t>
  </si>
  <si>
    <t>m2</t>
  </si>
  <si>
    <t>Zmycie ciśnieniowe (hydrodynamiczne) wodą powierzchni skutego naroża</t>
  </si>
  <si>
    <t>6.</t>
  </si>
  <si>
    <t>7.</t>
  </si>
  <si>
    <t>8.</t>
  </si>
  <si>
    <t>Mg</t>
  </si>
  <si>
    <t>Razem</t>
  </si>
  <si>
    <t>9.</t>
  </si>
  <si>
    <t>10.</t>
  </si>
  <si>
    <t>11.</t>
  </si>
  <si>
    <t>12.</t>
  </si>
  <si>
    <t>Wypełnienie przestrzeni pomiędzy murem i licem z cegły klinkierowej  modyfikowanym betonem C16/20 o konsystencji dostosowanej do szerokości szczelin lub zaprawą zalewową modyfikowaną na bazie cementu i kruszywa o uziarnirniu  do 1 mm z wysokowartościowymi dodatkami upłynniającymi i wytrzymałości na ściskanie &gt;70 N/mm2</t>
  </si>
  <si>
    <t>16.</t>
  </si>
  <si>
    <t>17.</t>
  </si>
  <si>
    <t>13.</t>
  </si>
  <si>
    <t>14.</t>
  </si>
  <si>
    <t>15.</t>
  </si>
  <si>
    <t>18.</t>
  </si>
  <si>
    <t>19.</t>
  </si>
  <si>
    <t>Naprawa rys i pęknięć na głowie górnej metodą iniekcji sklejającej przy uzyciu pakerów i szybkosprawnej szpachli zamykającej oraz preparatów na bazie żywic epoksydowych, wraz z klamrowaniem co ok. 40 cm  prętem stalowym o średnicy 25 mm wklejonym w wywiercone otwory.</t>
  </si>
  <si>
    <t>m</t>
  </si>
  <si>
    <t>Odbudowa ścian cegłą klinkierową o wytrzymałości ok. 35 Mpa  (za cegłą zaprawa) i ich spoionowanie wraz ze zbrojeniem co 4 rząd za pomocą  prefabrykowanych belek zbrojeniowych do zaprawy tradycyjnej układanych w spoinę  i kotwieniem za pomocą prętów żebrowanych śr. 16 mm połączonych ze sobą   płaskownikiem 40x8mm lub  za pomocą  kotew spiralnych. Kotwę zamontować w skośnie wywierconym otworze o śr 50 mm i głębokoci 45 cm, wypełnionym zaprawą o wysokiej płynności kompensującej skurcze i o wielkości ziarna 1 mm. Zaprawa do spoinowania klasy M20 o wodoszczelności min. W5 i mrozoodporności F150 z dodatkiem trrasu  renskiego. Praca z użyciem rusztowań</t>
  </si>
  <si>
    <t>Naprawa rys i pęknięć na głowie górnej metodą iniekcji uszczelniającej - iniekcja ciśnieniowa rys o rozwartości 0,3 do 5 mm przewodzących wodę  za  pomocą  hydrofobowej, reaktywnej w wodzie, jednokomponentowej  żywicy elastomerowej na bazie MDI do trwałego uszczelnaiania metodą wtryskową.</t>
  </si>
  <si>
    <t>21.</t>
  </si>
  <si>
    <t>20.</t>
  </si>
  <si>
    <t>22.</t>
  </si>
  <si>
    <t>Naniesienie  hydrofobowej warstwy zabezpieczającej na powierzchni odbudowanej ściany</t>
  </si>
  <si>
    <t>23.</t>
  </si>
  <si>
    <t>24.</t>
  </si>
  <si>
    <t>RAZEM</t>
  </si>
  <si>
    <t>25.</t>
  </si>
  <si>
    <t>26.</t>
  </si>
  <si>
    <t>27.</t>
  </si>
  <si>
    <t>28.</t>
  </si>
  <si>
    <t>29.</t>
  </si>
  <si>
    <t>30.</t>
  </si>
  <si>
    <t>31.</t>
  </si>
  <si>
    <t>Rewitalizacja metodą konserwatorską - oczyszczenie powierzchni murów w miejscach łatwodostępnych przy użyciu szczotek stalowych, dokładne zmycie powierzchni ścian roztworami detergentów bez względu na ilość powtórzeń, dwukrotne odbrzybianie powierzchnni ścian metodą opryskiwania</t>
  </si>
  <si>
    <t xml:space="preserve">Rewitalizacja metodą konserwatorską - zabicie mikroorganizmów (mchy i porosty) na licu ceglanym </t>
  </si>
  <si>
    <t>Rewitalizacja metodą konserwatorską - usunięcie roślin, sieci korzeni, mchów i porostów</t>
  </si>
  <si>
    <t>szt.</t>
  </si>
  <si>
    <t>32.</t>
  </si>
  <si>
    <t>Rewitaliacja metodą konserwatorską - wykucie starych spoin na murach z cegły zabytkowej - mury z wystrojem architektonicznym</t>
  </si>
  <si>
    <t>33.</t>
  </si>
  <si>
    <t>34.</t>
  </si>
  <si>
    <t>35.</t>
  </si>
  <si>
    <t>36.</t>
  </si>
  <si>
    <t>37.</t>
  </si>
  <si>
    <t>38.</t>
  </si>
  <si>
    <t>39.</t>
  </si>
  <si>
    <t>40.</t>
  </si>
  <si>
    <t>Rewitalizacja metodą konserwatorską - hydrofobizacja murów w wys. 5,0 m do 10,0 m środkiem silikonowym, szybkoschnącym, bez rozpuszczalników - praca na rusztowaniach</t>
  </si>
  <si>
    <t>Rewitalizacja metodą konserwatorską - odsalanie zasolonych partii murów metodą migracji do rozszerzonego środowiska - okłady z pulpy celulozowej, praca na rusztowaniach</t>
  </si>
  <si>
    <t>Rewitalizacja metodą konserwatorską - wzmacnianie strukturalne lica cegły klinkierowej, złuszczającej się i zmurszałej - zastosowanie preparatu wzmacniającego opartego na estrach etylowych kwasu krzemowego, praca na rusztowaniach</t>
  </si>
  <si>
    <t>Naniesienie  hydrofobowej warstwy zabezpieczającej na powierzchni odbudowanej ściany, praca na rusztowaniach</t>
  </si>
  <si>
    <t>Rewitalizacja metodą konserwatoorską - uzupełnianie mniejszych ubytków cegły zaprawą do uzupełnień,  praca na rusztowaniach</t>
  </si>
  <si>
    <t>Rewitalizacja metodą konserwatorską - spoinowanie murów i sklepień z cegły zabytkowej - mury gładkie, praca na rusztowaniach</t>
  </si>
  <si>
    <t>Rewitalizacja metodą konserwatorską - scalenie kolorystyczne powierzchni ceglanej, praca na rusztowaniach</t>
  </si>
  <si>
    <t>Rewitalizacja metodą konserwatorską - naprawa powierzchni murów zabytkowych przy gł. kucia do 15 cm na powierzchni w jednym miejscu do 1 m2, z użyciem suchej zaprawy hydrofobowej  na bazie pisaku o uziarnieniu do 4 mm, trasu, cementu odpornego na siarczany  praca na rusztowaniach</t>
  </si>
  <si>
    <t>41.</t>
  </si>
  <si>
    <t>msc</t>
  </si>
  <si>
    <t>Rewitalizacja metodą konserwatorską - naprawa powierzchni murów zabytkowych przy gł. kucia do 15 cm na powierzchni w jednym miejscu do 0,5 m2, z użyciem suchej zaprawy hydrofobowej  na bazie pisaku o uziarnieniu do 4 mm, trasu, cementu odpornego na siarczany  praca na rusztowaniach</t>
  </si>
  <si>
    <t>42.</t>
  </si>
  <si>
    <t>Rewitalizacja metodą konserwatorską - naprawa powierzchni murów zabytkowych przy gł. kucia do 15 cm na powierzchni w jednym miejscu do 0,25 m2, z użyciem suchej zaprawy hydrofobowej  na bazie pisaku o uziarnieniu do 4 mm, trasu, cementu odpornego na siarczany  praca na rusztowaniach</t>
  </si>
  <si>
    <t>43.</t>
  </si>
  <si>
    <t>Rewitalizacja metodą konserwatorską - naprawa powierzchni murów zabytkowych przy gł. kucia do 15 cm na powierzchni 2 - 3 cegieł w jednym miejscu, z użyciem suchej zaprawy hydrofobowej  na bazie pisaku o uziarnieniu do 4 mm, trasu, cementu odpornego na siarczany  praca na rusztowaniach</t>
  </si>
  <si>
    <t>44.</t>
  </si>
  <si>
    <t>Rewitalizacja metodą konserwatorską - naprawa powierzchni murów zabytkowych przy gł. kucia do 15 cm na powierzchni 1 cegły w jednym miejscu, z użyciem suchej zaprawy hydrofobowej  na bazie pisaku o uziarnieniu do 4 mm, trasu, cementu odpornego na siarczany  praca na rusztowaniach</t>
  </si>
  <si>
    <t>45.</t>
  </si>
  <si>
    <t>46.</t>
  </si>
  <si>
    <t>47.</t>
  </si>
  <si>
    <t>Skucie warstwy okładziny z cegły na koronach głów o gr. 13 cm z pozostawieniem krawędzi 15,5 cegły z wyobleniem  oraz na peronach komory z załdunkiem gruzu na barkę</t>
  </si>
  <si>
    <t>48.</t>
  </si>
  <si>
    <t>Skucie okładziny z cegły na górnych pasach w komorze śluzy gr. 15 cm z załadunkiem gruzu na barkę, praca z rusztowań</t>
  </si>
  <si>
    <t>49.</t>
  </si>
  <si>
    <t>50.</t>
  </si>
  <si>
    <t>Skucie zniszczonych chodników wzdłuż peronów z płyt betonowych gr. 6 cm, załadunek gruzu na barkę</t>
  </si>
  <si>
    <t>Rozkucie podstaw latarni po obu stronach śluzy oraz wylewki przy wnęce cięgna palczatki, załadunek gruzu na barkę</t>
  </si>
  <si>
    <t>52.</t>
  </si>
  <si>
    <t>Rozbiórka części ściany czołowej i fragmentu skrzydełka na głowie dolnej, załadunek gruzu na barkę</t>
  </si>
  <si>
    <t>53.</t>
  </si>
  <si>
    <t>Rozkucie cegieł w miejscach szerszych pęknięć (iniekcje), załadunek gruzu na barkę. Praca na rusztowaniach</t>
  </si>
  <si>
    <t>54.</t>
  </si>
  <si>
    <t>Demontaż krawężników, załadunek gruzu na barkę</t>
  </si>
  <si>
    <t>55.</t>
  </si>
  <si>
    <t>56.</t>
  </si>
  <si>
    <t>Transport wodny skrzynek cumowniczych na odl. Do 1 km, przeładunek na samochody odwóz na odl do 10 km</t>
  </si>
  <si>
    <t>57.</t>
  </si>
  <si>
    <t>Zmycie ciśnieniowe wodą powierzchni całych ścian</t>
  </si>
  <si>
    <t>58.</t>
  </si>
  <si>
    <t>59.</t>
  </si>
  <si>
    <t>Oczyszczenie powierzchni ścian komory oraz głowy górnej i dolnej metodami fizyko - chemicznymi. Odspojenia, ubytki, brak licowki - po zmyciu ciśnieniowym oczyszczenie z resztek materiałów przed przystąpieniem do renowacji ubytków</t>
  </si>
  <si>
    <t>60.</t>
  </si>
  <si>
    <t>61.</t>
  </si>
  <si>
    <t>62.</t>
  </si>
  <si>
    <t>Odbudowa lokalnych ubytków  ścian cegłą klinkierową o wytrzymałości ok. 35 Mpa  (za cegłą zaprawa) i ich spoionowanie wraz ze zbrojeniem co 4 rząd za pomocą  prefabrykowanych belek zbrojeniowych do zaprawy tradycyjnej układanych w spoinę  i kotwieniem za pomocą prętów żebrowanych śr. 16 mm połączonych ze sobą   płaskownikiem 40x8mm lub  za pomocą  kotew spiralnych. Kotwę zamontować w skośnie wywierconym otworze o śr 50 mm i głębokoci 45 cm, wypełnionym zaprawą o wysokiej płynności kompensującej skurcze i o wielkości ziarna 1 mm. Zaprawa do spoinowania klasy M20 o wodoszczelności min. W5 i mrozoodporności F150 z dodatkiem trrasu  renskiego. Praca z użyciem rusztowań</t>
  </si>
  <si>
    <t>Odbudowa   ścian w miejscach pęknięć cegłą klinkierową o wytrzymałości ok. 35 Mpa  (za cegłą zaprawa) i ich spoionowanie wraz ze zbrojeniem co 4 rząd za pomocą  prefabrykowanych belek zbrojeniowych do zaprawy tradycyjnej układanych w spoinę  i kotwieniem za pomocą prętów żebrowanych śr. 16 mm połączonych ze sobą   płaskownikiem 40x8mm lub  za pomocą  kotew spiralnych. Kotwę zamontować w skośnie wywierconym otworze o śr 50 mm i głębokoci 45 cm, wypełnionym zaprawą o wysokiej płynności kompensującej skurcze i o wielkości ziarna 1 mm. Zaprawa do spoinowania klasy M20 o wodoszczelności min. W5 i mrozoodporności F150 z dodatkiem trrasu  renskiego. Praca z użyciem rusztowań</t>
  </si>
  <si>
    <t>63.</t>
  </si>
  <si>
    <t>64.</t>
  </si>
  <si>
    <t>65.</t>
  </si>
  <si>
    <t>66.</t>
  </si>
  <si>
    <t>67.</t>
  </si>
  <si>
    <t>68.</t>
  </si>
  <si>
    <t>Rewitalizacja metodą konserwatorską - chemiczne związanie szkodliwych soli (siarczanów i chlorków) za pomocą preparatu do odsalania murów - wodnego roztworu fosforanu baru,dwukrotnie</t>
  </si>
  <si>
    <t>Staranne wykonanie spoinowania przy użyciu materiału fugowego o podwyższnej wodoszczelności z dodatkiwm spoiwa hydraulicznego (biały cement M52 lub zaprawę trasowo-wapienną), barwionego w masie, zbliżoną kolorystycznie i optycznie do oryginalnej</t>
  </si>
  <si>
    <t>Odbudowa korony głów cegłą klinkierową (za cegłą zaprawa) wraz ze spoinowaniem</t>
  </si>
  <si>
    <t>Uzupełnienie ubytków z kamienia naturalnego (ciosy narożne i zwieńczające wnęki drabinek) zaprawą cementowo - wapienną o kolorystyce i składzie identycznym z oryginałem</t>
  </si>
  <si>
    <t>mg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</si>
  <si>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</si>
  <si>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</si>
  <si>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</si>
  <si>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</si>
  <si>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</si>
  <si>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</si>
  <si>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</si>
  <si>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</si>
  <si>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</si>
  <si>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</si>
  <si>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</si>
  <si>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</si>
  <si>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</si>
  <si>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</si>
  <si>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</si>
  <si>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</si>
  <si>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Zakup, transport i montaż skrzynek cumowniczych (5 kpl.) z zabezpieczeniem antykorozyjnym</t>
  </si>
  <si>
    <t>Odbudowa górnych pasów  ścian komory cegłą klinkierową o wytrzymałości ok. 35 Mpa  (za cegłą zaprawa) i ich spoionowanie wraz ze zbrojeniem co 4 rząd za pomocą  prefabrykowanych belek zbrojeniowych do zaprawy tradycyjnej układanych w spoinę  i kotwieniem za pomocą prętów żebrowanych śr. 16 mm połączonych ze sobą   płaskownikiem 40x8mm lub  za pomocą  kotew spiralnych. Kotwę zamontować w skośnie wywierconym otworze o śr 50 mm i głębokoci 45 cm, wypełnionym zaprawą o wysokiej płynności kompensującej skurcze i o wielkości ziarna 1 mm. Zaprawa do spoinowania klasy M20 o wodoszczelności min. W5 i mrozoodporności F150 z dodatkiem trrasu  renskiego. Praca z użyciem rusztowań</t>
  </si>
  <si>
    <t>Demontaż uszkodzonych stopni złazowych (klamer)</t>
  </si>
  <si>
    <t>Osadzenie nowych stopni złazowych</t>
  </si>
  <si>
    <t>Wymiana  okuć  wnęk na koronach głów</t>
  </si>
  <si>
    <t>Przykrycie wnęk - kalkulacja własna</t>
  </si>
  <si>
    <t>kpl.</t>
  </si>
  <si>
    <t xml:space="preserve">Odtworzenie peronów cegłą klinkierową (za cegłą zaprawa) wraz ze spoinowaniem </t>
  </si>
  <si>
    <t>Naniesienie  hydrofobowej warstwy zabezpieczającej na powierzchni cegieł</t>
  </si>
  <si>
    <t>m3</t>
  </si>
  <si>
    <t>Odbudowa chodnika z płytek betonowych 20x20 cm przy głowie górnej prawej</t>
  </si>
  <si>
    <t xml:space="preserve">Ułożenie krawężników wzdłuż chodnika </t>
  </si>
  <si>
    <t>Wykonanie podsypki z piasku gr. 5 cm pod chodniki  betonowe wylewane na mokro</t>
  </si>
  <si>
    <t xml:space="preserve">Chodniki  betonowe gr. 6 cm  wykonywana na mokro  </t>
  </si>
  <si>
    <t>Skucie cegły klinkierowej na skrzydełku, załadunek gruzu na barkę</t>
  </si>
  <si>
    <t>Odbudowa okładziny  cegłą klinkierową o wytrzymałości ok. 35 Mpa  (za cegłą zaprawa) i ich spoionowanie wraz ze zbrojeniem co 4 rząd za pomocą  prefabrykowanych belek zbrojeniowych do zaprawy tradycyjnej układanych w spoinę  i kotwieniem za pomocą prętów żebrowanych śr. 16 mm połączonych ze sobą   płaskownikiem 40x8mm lub  za pomocą  kotew spiralnych. Kotwę zamontować w skośnie wywierconym otworze o śr 50 mm i głębokoci 45 cm, wypełnionym zaprawą o wysokiej płynności kompensującej skurcze i o wielkości ziarna 1 mm. Zaprawa do spoinowania klasy M20 o wodoszczelności min. W5 i mrozoodporności F150 z dodatkiem trasu  renskiego. Praca z użyciem rusztowań</t>
  </si>
  <si>
    <t>Odtworzenie korony muru z cegły klinkierowej (za cegłą zaprawa)  wraz ze spoionowaniem</t>
  </si>
  <si>
    <t>I. ROBOTY PRZYGOTOWAWCZE</t>
  </si>
  <si>
    <t xml:space="preserve">Utrzymywanie śluzy w stanie odpompowanym 5 mcy </t>
  </si>
  <si>
    <t xml:space="preserve">cena jednost. </t>
  </si>
  <si>
    <t>ST-2.2</t>
  </si>
  <si>
    <t>ST-4</t>
  </si>
  <si>
    <t>ST-7</t>
  </si>
  <si>
    <t>ST-5</t>
  </si>
  <si>
    <t>ST-6</t>
  </si>
  <si>
    <t>ST-8</t>
  </si>
  <si>
    <t>ST-7,ST-6</t>
  </si>
  <si>
    <t>ST-10</t>
  </si>
  <si>
    <t>Demontaż skrzynek cumowniczych, załadunek na barkę (5 szt.)</t>
  </si>
  <si>
    <t>ST-12</t>
  </si>
  <si>
    <t>ST-7,ST-12</t>
  </si>
  <si>
    <t>ST-7,ST-10</t>
  </si>
  <si>
    <t>ST-11</t>
  </si>
  <si>
    <t>ST-3</t>
  </si>
  <si>
    <t>ST-6,ST-11</t>
  </si>
  <si>
    <t>ST6,ST-7</t>
  </si>
  <si>
    <t xml:space="preserve">      m3                        </t>
  </si>
  <si>
    <t>Wiercenie otworów śr. 25 mm i dł. 26 cm w dnie dla osadzenia kotew w ilości 1,5 szt/m2</t>
  </si>
  <si>
    <t xml:space="preserve">Montaż kotew z prętó śr. 20 mm dł. 40 cm poprzez wklejanie na gł. 25 cm </t>
  </si>
  <si>
    <t>kg</t>
  </si>
  <si>
    <t>Wypełnienie otowru żywicą epoksydową  na gł. 26 cm</t>
  </si>
  <si>
    <t>dm3</t>
  </si>
  <si>
    <t xml:space="preserve">Zbrojenie płyty dennej prętami żebrowanymi śr. Do 20 mmm </t>
  </si>
  <si>
    <t>MG</t>
  </si>
  <si>
    <t>Wykonanie warstwy szczepnej na rozkutych powierzchniach</t>
  </si>
  <si>
    <t>Wykonanie pokryw zabezpieczających wyloty  z  blachy gr. 10 mm 5 kpl. po 4 szt.</t>
  </si>
  <si>
    <t>Zabezpieczenie dylatacji roboczych 2 x papa na lepiku 5 szt.</t>
  </si>
  <si>
    <t xml:space="preserve">Rozkucie dna sekcjami  na głębokość 30 cm  z załadunkiem gruzu na barkę </t>
  </si>
  <si>
    <t xml:space="preserve">Betonowanie płyt sekcjami i naprawa wylotów  z galerii betonem  C20/25 z użyciem sprzętu pływającego </t>
  </si>
  <si>
    <t>ST-1'</t>
  </si>
  <si>
    <t>ST-13</t>
  </si>
  <si>
    <t>5.</t>
  </si>
  <si>
    <t>51.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</si>
  <si>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</si>
  <si>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</si>
  <si>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</si>
  <si>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</si>
  <si>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</si>
  <si>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</si>
  <si>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</si>
  <si>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</si>
  <si>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</si>
  <si>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</si>
  <si>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</si>
  <si>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</si>
  <si>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</si>
  <si>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</si>
  <si>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</si>
  <si>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</si>
  <si>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</si>
  <si>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</si>
  <si>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</si>
  <si>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</si>
  <si>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</si>
  <si>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</si>
  <si>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</si>
  <si>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</si>
  <si>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</si>
  <si>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</si>
  <si>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</si>
  <si>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113.</t>
  </si>
  <si>
    <t>112.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</si>
  <si>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</si>
  <si>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</si>
  <si>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</si>
  <si>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</si>
  <si>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</si>
  <si>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</si>
  <si>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</si>
  <si>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</si>
  <si>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</si>
  <si>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</si>
  <si>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</si>
  <si>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</si>
  <si>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</si>
  <si>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</si>
  <si>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</si>
  <si>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</si>
  <si>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</si>
  <si>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</si>
  <si>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</si>
  <si>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</si>
  <si>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</si>
  <si>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</si>
  <si>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</si>
  <si>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</si>
  <si>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</si>
  <si>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</si>
  <si>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</si>
  <si>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</si>
  <si>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PODATEK VAT 23%</t>
  </si>
  <si>
    <t>Zmycie ciśnieniowe (hydrodynamiczne) wodą powierzchni skutego naroża. Praca przy uzyciu rusztowań.</t>
  </si>
  <si>
    <t>Odbudowa lewego naroża z użyciem ciosów  kamiennych  nowych na wys. 3,76 m. Praca przy użyciu rusztowań</t>
  </si>
  <si>
    <t>Wypełnienie przestrzeni pomiędzy murem i licem z cegły klinkierowej  modyfikowanym betonem C16/20 o konsystencji dostosowanej do szerokości szczelin lub zaprawą zalewową modyfikowaną na bazie cementu i kruszywa o uziarnirniu  do 1 mm z wysokowartościowymi dodatkami upłynniającymi i wytrzymałości na ściskanie &gt;70 N/mm2. Praca z uzyciem rusztowań</t>
  </si>
  <si>
    <t>Naniesienie  hydrofobowej warstwy zabezpieczającej na powierzchni odbudowanego naroża. Praca z użyciem rusztowań</t>
  </si>
  <si>
    <t>Transport wodny materiałów do odbudowy narożnika, rozładunek z użyciem dżwigu</t>
  </si>
  <si>
    <r>
      <t xml:space="preserve">Rozbiórka  uszkodzonych i poluzowanych ciosów prawego narożnika oraz rozkucie wykruszonych pozostałości cegieł na gł. do </t>
    </r>
    <r>
      <rPr>
        <sz val="10"/>
        <color rgb="FFFF0000"/>
        <rFont val="Calibri"/>
        <family val="2"/>
        <charset val="238"/>
        <scheme val="minor"/>
      </rPr>
      <t>15 cm</t>
    </r>
    <r>
      <rPr>
        <sz val="10"/>
        <color theme="1"/>
        <rFont val="Calibri"/>
        <family val="2"/>
        <charset val="238"/>
        <scheme val="minor"/>
      </rPr>
      <t>, z załadunkiem gruzu na barkę . Praca przy użyciu rusztowań  i dźwigu</t>
    </r>
  </si>
  <si>
    <t>Zmycie ciśnieniowe (hydrodynamiczne) wodą powierzchni skutego naroża. Praca z rusztowań</t>
  </si>
  <si>
    <t>Odbudowa prawego naroża z użyciem ciosów  kamiennych  nowych. Praca z użyciem rusztowań</t>
  </si>
  <si>
    <t>Odbudowa prawego naroża z użyciem ciosów  kamiennych z odzysku po rozbiórce. Praca z użyciem rusztowań</t>
  </si>
  <si>
    <t>Wypełnienie przestrzeni pomiędzy murem i licem z cegły klinkierowej  modyfikowanym betonem C16/20 o konsystencji dostosowanej do szerokości szczelin lub zaprawą zalewową modyfikowaną na bazie cementu i kruszywa o uziarnirniu  do 1 mm z wysokowartościowymi dodatkami upłynniającymi i wytrzymałości na ściskanie &gt;70 N/mm2. Praca z użyciem rusztowań.</t>
  </si>
  <si>
    <t xml:space="preserve">Naniesienie  hydrofobowej warstwy zabezpieczającej na powierzchni odbudowanego naroża. Praca z rusztowań.   </t>
  </si>
  <si>
    <t>SST</t>
  </si>
  <si>
    <t xml:space="preserve"> </t>
  </si>
  <si>
    <t>Rozbiórka olicowania ścian czołowych przy iniekcjach - rozkucie na gł. ca 15 cm, załadunek na barkę. Praca z użyciem rusztowań i dźwigu</t>
  </si>
  <si>
    <t>Rozbiórka olicowania ścian wewnętrznych - rozkucie na gł. ca 15 cm, załadunek na barkę. Praca z użyciem rusztowań i dźwigu</t>
  </si>
  <si>
    <t>Transport wodny materiałów do spoinowania i ciosów kamiennych, rozładunek z użyciem dżwigu</t>
  </si>
  <si>
    <t>Transport wodny materiałów do wykonania  kotew, zbrojenia, płyt pokrywowych, rozładunek z użyciem dżwigu</t>
  </si>
  <si>
    <t xml:space="preserve">Transport wodny materiałów, rozładunek z użyciem dżwigu </t>
  </si>
  <si>
    <t>Transport wodny materiałów do odbudowy schodów, rozładunek z użyciem dżwigu</t>
  </si>
  <si>
    <t>Transport wodny materiałów do odtworzenia peronów, rozładunek z użyciem dżwigu</t>
  </si>
  <si>
    <t>Transport wodny materiałów do odtworzenia skrzydełka, rozładunek z użyciem dżwigu</t>
  </si>
  <si>
    <t>Odpompowanie wody ze śluzy ok. 3500 m3 wody pompa spalinowa wyd 10l/s - 2 szt.</t>
  </si>
  <si>
    <t xml:space="preserve">Rozbiórka  uszkodzonych i poluzowanych ciosów lewego narożnika oraz rozkucie wykruszonych pozostałości cegieł na gł. do 15 cm, z załadunkiem gruzu na barkę. Praca przy użyciu rusztowań i dżwigu </t>
  </si>
  <si>
    <t xml:space="preserve">             Remont śluzy małej - stopień wodny Krapkowice. Etap III</t>
  </si>
  <si>
    <t>II. ODBUDOWA NAROŻNIKA LEWEGO  GŁOWY GÓRNEJ</t>
  </si>
  <si>
    <t>III. ODBUDOWA NAROŻNIKA PRAWEGO GŁOWY GÓRNEJ</t>
  </si>
  <si>
    <t>IV. NAPRAWA LICA ŚCIAN CZOŁOWYCH GŁOWY GÓRNEJ OD STRONY WODY GÓRNEJ ORAZ ŚCIAN BOCZNYCH OD STRONY LĄDU</t>
  </si>
  <si>
    <t>V. NAPRAWA ŚCIAN WEWNĘTRZNYCH GŁOWY GÓRNEJ DO WRÓT</t>
  </si>
  <si>
    <t>VI. ROZBIÓRKI</t>
  </si>
  <si>
    <t>VII. OCZYSZCZENIE ŚCIAN I KORONY GŁÓW ORAZ ODBUDOWA I SPOINOWANIE ŚCIAN</t>
  </si>
  <si>
    <t>VIII. PŁYTA DENNA</t>
  </si>
  <si>
    <t xml:space="preserve">IX. OSADZENIE 5 SZT. NOWYCH SKRZYNEK CUMOWNICZYCH </t>
  </si>
  <si>
    <t>X. ODBUDOWA  GÓRNYCH  PASÓW  ŚCIAN  KOMORY</t>
  </si>
  <si>
    <t>XI. UZUPEŁNIENIE KRAWĘDZI, KLAMER NA WNĘKACH I WYMIANA  OKUĆ  WNĘK NA  KORONACH  GŁÓW</t>
  </si>
  <si>
    <t>XII. SCHODY Z GŁOWY GÓRNEJ NA PERONY - NAPRAWA I SPOINOWANIE</t>
  </si>
  <si>
    <t>XIII. ODTWORZENIE PERONÓW I WYLEWKI</t>
  </si>
  <si>
    <t>XIV.  ODTWORZENIE  SKRZYDEŁKA</t>
  </si>
  <si>
    <t>142.</t>
  </si>
  <si>
    <t>143.</t>
  </si>
  <si>
    <t>144.</t>
  </si>
  <si>
    <t>KOSZTORYS OFERTOWY</t>
  </si>
  <si>
    <t>OGÓŁEM I-XIV  NETTO</t>
  </si>
  <si>
    <t>(podpis Wykonawcy)</t>
  </si>
  <si>
    <t>……………………………………………………………...............</t>
  </si>
  <si>
    <t>OGÓŁEM I-XIV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</si>
</sst>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2" fontId="3" fillId="0" borderId="0" xfId="0" applyNumberFormat="1" applyFont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0" fillId="0" borderId="6" xfId="0" applyBorder="1"/>
    <xf numFmtId="0" fontId="0" fillId="0" borderId="13" xfId="0" applyBorder="1"/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/>
    <xf numFmtId="0" fontId="0" fillId="0" borderId="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0" fillId="0" borderId="0" xfId="0" applyFont="1" applyBorder="1"/>
    <xf numFmtId="4" fontId="3" fillId="2" borderId="11" xfId="0" applyNumberFormat="1" applyFont="1" applyFill="1" applyBorder="1" applyAlignment="1">
      <alignment vertical="center"/>
    </xf>
    <xf numFmtId="4" fontId="7" fillId="3" borderId="23" xfId="0" applyNumberFormat="1" applyFont="1" applyFill="1" applyBorder="1" applyAlignment="1">
      <alignment horizontal="right" vertical="center"/>
    </xf>
    <xf numFmtId="4" fontId="3" fillId="2" borderId="11" xfId="0" applyNumberFormat="1" applyFont="1" applyFill="1" applyBorder="1" applyAlignment="1">
      <alignment horizontal="right" vertical="center"/>
    </xf>
    <xf numFmtId="4" fontId="3" fillId="2" borderId="11" xfId="0" applyNumberFormat="1" applyFont="1" applyFill="1" applyBorder="1"/>
    <xf numFmtId="4" fontId="3" fillId="2" borderId="11" xfId="0" applyNumberFormat="1" applyFont="1" applyFill="1" applyBorder="1" applyAlignment="1"/>
    <xf numFmtId="4" fontId="3" fillId="2" borderId="7" xfId="0" applyNumberFormat="1" applyFont="1" applyFill="1" applyBorder="1" applyAlignment="1"/>
    <xf numFmtId="4" fontId="1" fillId="2" borderId="11" xfId="0" applyNumberFormat="1" applyFont="1" applyFill="1" applyBorder="1" applyAlignment="1"/>
    <xf numFmtId="4" fontId="3" fillId="2" borderId="11" xfId="0" applyNumberFormat="1" applyFont="1" applyFill="1" applyBorder="1" applyAlignment="1">
      <alignment horizontal="right" vertical="center" wrapText="1"/>
    </xf>
    <xf numFmtId="4" fontId="5" fillId="0" borderId="0" xfId="0" applyNumberFormat="1" applyFont="1"/>
    <xf numFmtId="4" fontId="6" fillId="5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4" fontId="2" fillId="5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/>
    <xf numFmtId="4" fontId="0" fillId="5" borderId="1" xfId="0" applyNumberFormat="1" applyFill="1" applyBorder="1" applyAlignment="1">
      <alignment horizontal="right" vertical="center"/>
    </xf>
    <xf numFmtId="4" fontId="0" fillId="5" borderId="1" xfId="0" applyNumberForma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2" fillId="0" borderId="0" xfId="0" applyNumberFormat="1" applyFont="1"/>
    <xf numFmtId="2" fontId="2" fillId="0" borderId="0" xfId="0" applyNumberFormat="1" applyFont="1"/>
    <xf numFmtId="0" fontId="6" fillId="0" borderId="6" xfId="0" applyFont="1" applyBorder="1"/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4" fillId="0" borderId="1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right" vertical="center" wrapText="1"/>
    </xf>
    <xf numFmtId="2" fontId="3" fillId="0" borderId="3" xfId="0" applyNumberFormat="1" applyFont="1" applyBorder="1" applyAlignment="1">
      <alignment horizontal="left" vertical="center"/>
    </xf>
    <xf numFmtId="2" fontId="3" fillId="0" borderId="4" xfId="0" applyNumberFormat="1" applyFont="1" applyBorder="1" applyAlignment="1">
      <alignment horizontal="left" vertical="center"/>
    </xf>
    <xf numFmtId="2" fontId="3" fillId="0" borderId="5" xfId="0" applyNumberFormat="1" applyFont="1" applyBorder="1" applyAlignment="1">
      <alignment horizontal="left" vertical="center"/>
    </xf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2" borderId="24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right"/>
    </xf>
    <xf numFmtId="0" fontId="3" fillId="2" borderId="21" xfId="0" applyFont="1" applyFill="1" applyBorder="1" applyAlignment="1">
      <alignment horizontal="right"/>
    </xf>
    <xf numFmtId="0" fontId="7" fillId="3" borderId="25" xfId="0" applyFont="1" applyFill="1" applyBorder="1" applyAlignment="1">
      <alignment horizontal="right" vertical="center"/>
    </xf>
    <xf numFmtId="0" fontId="7" fillId="3" borderId="26" xfId="0" applyFont="1" applyFill="1" applyBorder="1" applyAlignment="1">
      <alignment horizontal="right" vertical="center"/>
    </xf>
    <xf numFmtId="0" fontId="7" fillId="3" borderId="27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" fontId="3" fillId="4" borderId="1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/>
    <xf numFmtId="4" fontId="3" fillId="4" borderId="16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7" xfId="0" applyNumberFormat="1" applyFont="1" applyBorder="1"/>
    <xf numFmtId="4" fontId="6" fillId="0" borderId="7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60F40-5C75-4E96-913C-C4135390B53D}">
  <dimension ref="A1:L212"/>
  <sheetViews>
    <sheetView tabSelected="1" topLeftCell="A156" zoomScale="110" zoomScaleNormal="110" workbookViewId="0">
      <selection activeCell="H178" sqref="H178"/>
    </sheetView>
  </sheetViews>
  <sheetFormatPr defaultRowHeight="15" x14ac:dyDescent="0.25"/>
  <cols>
    <col min="1" max="1" width="4.28515625" customWidth="1"/>
    <col min="2" max="2" width="9.28515625" customWidth="1"/>
    <col min="3" max="3" width="71" customWidth="1"/>
    <col min="4" max="4" width="8.42578125" customWidth="1"/>
    <col min="5" max="5" width="8.7109375" customWidth="1"/>
    <col min="6" max="6" width="9.5703125" style="118" customWidth="1"/>
    <col min="7" max="7" width="13.5703125" style="118" customWidth="1"/>
    <col min="10" max="10" width="14.5703125" customWidth="1"/>
    <col min="12" max="12" width="10.42578125" bestFit="1" customWidth="1"/>
  </cols>
  <sheetData>
    <row r="1" spans="1:11" ht="20.25" customHeight="1" thickBot="1" x14ac:dyDescent="0.35">
      <c r="A1" s="68" t="s">
        <v>287</v>
      </c>
      <c r="B1" s="69"/>
      <c r="C1" s="69"/>
      <c r="D1" s="69"/>
      <c r="E1" s="69"/>
      <c r="F1" s="69"/>
      <c r="G1" s="69"/>
    </row>
    <row r="2" spans="1:11" ht="16.5" thickTop="1" thickBot="1" x14ac:dyDescent="0.3">
      <c r="B2" s="70" t="s">
        <v>270</v>
      </c>
      <c r="C2" s="71"/>
      <c r="D2" s="71"/>
      <c r="E2" s="71"/>
      <c r="F2" s="71"/>
    </row>
    <row r="3" spans="1:11" s="2" customFormat="1" ht="26.25" thickBot="1" x14ac:dyDescent="0.3">
      <c r="A3" s="33" t="s">
        <v>0</v>
      </c>
      <c r="B3" s="34" t="s">
        <v>258</v>
      </c>
      <c r="C3" s="35" t="s">
        <v>1</v>
      </c>
      <c r="D3" s="35" t="s">
        <v>2</v>
      </c>
      <c r="E3" s="35" t="s">
        <v>3</v>
      </c>
      <c r="F3" s="111" t="s">
        <v>155</v>
      </c>
      <c r="G3" s="119" t="s">
        <v>4</v>
      </c>
    </row>
    <row r="4" spans="1:11" s="2" customFormat="1" ht="12.75" x14ac:dyDescent="0.25">
      <c r="A4" s="87" t="s">
        <v>153</v>
      </c>
      <c r="B4" s="88"/>
      <c r="C4" s="88"/>
      <c r="D4" s="88"/>
      <c r="E4" s="88"/>
      <c r="F4" s="88"/>
      <c r="G4" s="89"/>
    </row>
    <row r="5" spans="1:11" s="2" customFormat="1" ht="12.75" x14ac:dyDescent="0.25">
      <c r="A5" s="22" t="s">
        <v>5</v>
      </c>
      <c r="B5" s="23" t="s">
        <v>156</v>
      </c>
      <c r="C5" s="48" t="s">
        <v>268</v>
      </c>
      <c r="D5" s="3" t="s">
        <v>119</v>
      </c>
      <c r="E5" s="3">
        <v>48</v>
      </c>
      <c r="F5" s="112"/>
      <c r="G5" s="120"/>
    </row>
    <row r="6" spans="1:11" s="2" customFormat="1" ht="12.75" x14ac:dyDescent="0.25">
      <c r="A6" s="22" t="s">
        <v>7</v>
      </c>
      <c r="B6" s="23" t="s">
        <v>156</v>
      </c>
      <c r="C6" s="9" t="s">
        <v>154</v>
      </c>
      <c r="D6" s="3" t="s">
        <v>119</v>
      </c>
      <c r="E6" s="3">
        <v>3600</v>
      </c>
      <c r="F6" s="112"/>
      <c r="G6" s="120"/>
    </row>
    <row r="7" spans="1:11" s="2" customFormat="1" ht="13.5" thickBot="1" x14ac:dyDescent="0.3">
      <c r="A7" s="90" t="s">
        <v>18</v>
      </c>
      <c r="B7" s="91"/>
      <c r="C7" s="92"/>
      <c r="D7" s="92"/>
      <c r="E7" s="92"/>
      <c r="F7" s="92"/>
      <c r="G7" s="45"/>
    </row>
    <row r="8" spans="1:11" x14ac:dyDescent="0.25">
      <c r="A8" s="78" t="s">
        <v>271</v>
      </c>
      <c r="B8" s="79"/>
      <c r="C8" s="79"/>
      <c r="D8" s="79"/>
      <c r="E8" s="79"/>
      <c r="F8" s="79"/>
      <c r="G8" s="80"/>
    </row>
    <row r="9" spans="1:11" s="1" customFormat="1" ht="38.25" x14ac:dyDescent="0.2">
      <c r="A9" s="10" t="s">
        <v>10</v>
      </c>
      <c r="B9" s="24" t="s">
        <v>157</v>
      </c>
      <c r="C9" s="49" t="s">
        <v>269</v>
      </c>
      <c r="D9" s="3" t="s">
        <v>6</v>
      </c>
      <c r="E9" s="11">
        <v>1.8</v>
      </c>
      <c r="F9" s="47"/>
      <c r="G9" s="120"/>
    </row>
    <row r="10" spans="1:11" s="1" customFormat="1" ht="25.5" x14ac:dyDescent="0.2">
      <c r="A10" s="10" t="s">
        <v>11</v>
      </c>
      <c r="B10" s="24" t="s">
        <v>158</v>
      </c>
      <c r="C10" s="5" t="s">
        <v>247</v>
      </c>
      <c r="D10" s="3" t="s">
        <v>12</v>
      </c>
      <c r="E10" s="3">
        <v>6.8040000000000003</v>
      </c>
      <c r="F10" s="47"/>
      <c r="G10" s="120"/>
    </row>
    <row r="11" spans="1:11" s="1" customFormat="1" ht="27" customHeight="1" x14ac:dyDescent="0.2">
      <c r="A11" s="10" t="s">
        <v>187</v>
      </c>
      <c r="B11" s="24" t="s">
        <v>161</v>
      </c>
      <c r="C11" s="9" t="s">
        <v>248</v>
      </c>
      <c r="D11" s="3" t="s">
        <v>6</v>
      </c>
      <c r="E11" s="3">
        <v>2.5459999999999998</v>
      </c>
      <c r="F11" s="13"/>
      <c r="G11" s="120"/>
    </row>
    <row r="12" spans="1:11" s="1" customFormat="1" ht="114.75" x14ac:dyDescent="0.2">
      <c r="A12" s="10" t="s">
        <v>14</v>
      </c>
      <c r="B12" s="24" t="s">
        <v>158</v>
      </c>
      <c r="C12" s="9" t="s">
        <v>33</v>
      </c>
      <c r="D12" s="3" t="s">
        <v>12</v>
      </c>
      <c r="E12" s="3">
        <v>6.8040000000000003</v>
      </c>
      <c r="F12" s="51"/>
      <c r="G12" s="120"/>
      <c r="K12" s="1" t="s">
        <v>259</v>
      </c>
    </row>
    <row r="13" spans="1:11" s="1" customFormat="1" ht="63.75" x14ac:dyDescent="0.2">
      <c r="A13" s="10" t="s">
        <v>15</v>
      </c>
      <c r="B13" s="24" t="s">
        <v>160</v>
      </c>
      <c r="C13" s="9" t="s">
        <v>249</v>
      </c>
      <c r="D13" s="3" t="s">
        <v>6</v>
      </c>
      <c r="E13" s="3">
        <v>4.2530000000000001</v>
      </c>
      <c r="F13" s="13"/>
      <c r="G13" s="120"/>
    </row>
    <row r="14" spans="1:11" s="1" customFormat="1" ht="25.5" x14ac:dyDescent="0.2">
      <c r="A14" s="10" t="s">
        <v>16</v>
      </c>
      <c r="B14" s="24" t="s">
        <v>158</v>
      </c>
      <c r="C14" s="9" t="s">
        <v>250</v>
      </c>
      <c r="D14" s="3" t="s">
        <v>12</v>
      </c>
      <c r="E14" s="3">
        <v>6.8040000000000003</v>
      </c>
      <c r="F14" s="50"/>
      <c r="G14" s="121"/>
    </row>
    <row r="15" spans="1:11" s="1" customFormat="1" ht="25.5" x14ac:dyDescent="0.2">
      <c r="A15" s="10" t="s">
        <v>19</v>
      </c>
      <c r="B15" s="24" t="s">
        <v>157</v>
      </c>
      <c r="C15" s="5" t="s">
        <v>8</v>
      </c>
      <c r="D15" s="6" t="s">
        <v>9</v>
      </c>
      <c r="E15" s="12">
        <v>1.8</v>
      </c>
      <c r="F15" s="50"/>
      <c r="G15" s="120"/>
    </row>
    <row r="16" spans="1:11" s="1" customFormat="1" ht="12.75" x14ac:dyDescent="0.2">
      <c r="A16" s="10" t="s">
        <v>20</v>
      </c>
      <c r="B16" s="24" t="s">
        <v>162</v>
      </c>
      <c r="C16" s="9" t="s">
        <v>251</v>
      </c>
      <c r="D16" s="3" t="s">
        <v>17</v>
      </c>
      <c r="E16" s="3">
        <v>19.222999999999999</v>
      </c>
      <c r="F16" s="50"/>
      <c r="G16" s="121"/>
    </row>
    <row r="17" spans="1:7" s="1" customFormat="1" ht="13.5" thickBot="1" x14ac:dyDescent="0.25">
      <c r="A17" s="75" t="s">
        <v>18</v>
      </c>
      <c r="B17" s="76"/>
      <c r="C17" s="76"/>
      <c r="D17" s="76"/>
      <c r="E17" s="76"/>
      <c r="F17" s="77"/>
      <c r="G17" s="40"/>
    </row>
    <row r="18" spans="1:7" s="1" customFormat="1" ht="12.75" x14ac:dyDescent="0.2">
      <c r="A18" s="81" t="s">
        <v>272</v>
      </c>
      <c r="B18" s="82"/>
      <c r="C18" s="82"/>
      <c r="D18" s="82"/>
      <c r="E18" s="82"/>
      <c r="F18" s="82"/>
      <c r="G18" s="83"/>
    </row>
    <row r="19" spans="1:7" s="1" customFormat="1" ht="38.25" x14ac:dyDescent="0.2">
      <c r="A19" s="10" t="s">
        <v>21</v>
      </c>
      <c r="B19" s="24" t="s">
        <v>157</v>
      </c>
      <c r="C19" s="5" t="s">
        <v>252</v>
      </c>
      <c r="D19" s="3" t="s">
        <v>6</v>
      </c>
      <c r="E19" s="3">
        <v>6.71</v>
      </c>
      <c r="F19" s="47"/>
      <c r="G19" s="120"/>
    </row>
    <row r="20" spans="1:7" s="1" customFormat="1" ht="25.5" x14ac:dyDescent="0.2">
      <c r="A20" s="10" t="s">
        <v>22</v>
      </c>
      <c r="B20" s="24" t="s">
        <v>158</v>
      </c>
      <c r="C20" s="5" t="s">
        <v>253</v>
      </c>
      <c r="D20" s="3" t="s">
        <v>12</v>
      </c>
      <c r="E20" s="11">
        <v>3.6</v>
      </c>
      <c r="F20" s="47"/>
      <c r="G20" s="120"/>
    </row>
    <row r="21" spans="1:7" s="1" customFormat="1" ht="25.5" x14ac:dyDescent="0.2">
      <c r="A21" s="10" t="s">
        <v>26</v>
      </c>
      <c r="B21" s="24" t="s">
        <v>161</v>
      </c>
      <c r="C21" s="9" t="s">
        <v>254</v>
      </c>
      <c r="D21" s="3" t="s">
        <v>6</v>
      </c>
      <c r="E21" s="3">
        <v>0.314</v>
      </c>
      <c r="F21" s="13"/>
      <c r="G21" s="120"/>
    </row>
    <row r="22" spans="1:7" s="1" customFormat="1" ht="25.5" x14ac:dyDescent="0.2">
      <c r="A22" s="10" t="s">
        <v>27</v>
      </c>
      <c r="B22" s="24" t="s">
        <v>161</v>
      </c>
      <c r="C22" s="9" t="s">
        <v>255</v>
      </c>
      <c r="D22" s="3" t="s">
        <v>6</v>
      </c>
      <c r="E22" s="3">
        <v>2.2320000000000002</v>
      </c>
      <c r="F22" s="13"/>
      <c r="G22" s="120"/>
    </row>
    <row r="23" spans="1:7" s="1" customFormat="1" ht="108.75" customHeight="1" x14ac:dyDescent="0.2">
      <c r="A23" s="10" t="s">
        <v>28</v>
      </c>
      <c r="B23" s="24" t="s">
        <v>158</v>
      </c>
      <c r="C23" s="9" t="s">
        <v>33</v>
      </c>
      <c r="D23" s="3" t="s">
        <v>12</v>
      </c>
      <c r="E23" s="11">
        <v>3.6</v>
      </c>
      <c r="F23" s="51"/>
      <c r="G23" s="120"/>
    </row>
    <row r="24" spans="1:7" s="1" customFormat="1" ht="63.75" x14ac:dyDescent="0.2">
      <c r="A24" s="10" t="s">
        <v>24</v>
      </c>
      <c r="B24" s="24" t="s">
        <v>160</v>
      </c>
      <c r="C24" s="9" t="s">
        <v>256</v>
      </c>
      <c r="D24" s="3" t="s">
        <v>6</v>
      </c>
      <c r="E24" s="11">
        <v>1.44</v>
      </c>
      <c r="F24" s="13"/>
      <c r="G24" s="120"/>
    </row>
    <row r="25" spans="1:7" s="1" customFormat="1" ht="25.5" x14ac:dyDescent="0.2">
      <c r="A25" s="10" t="s">
        <v>25</v>
      </c>
      <c r="B25" s="24" t="s">
        <v>158</v>
      </c>
      <c r="C25" s="9" t="s">
        <v>257</v>
      </c>
      <c r="D25" s="3" t="s">
        <v>12</v>
      </c>
      <c r="E25" s="11">
        <v>3.6</v>
      </c>
      <c r="F25" s="50"/>
      <c r="G25" s="121"/>
    </row>
    <row r="26" spans="1:7" s="1" customFormat="1" ht="25.5" x14ac:dyDescent="0.2">
      <c r="A26" s="10" t="s">
        <v>29</v>
      </c>
      <c r="B26" s="24" t="s">
        <v>157</v>
      </c>
      <c r="C26" s="5" t="s">
        <v>8</v>
      </c>
      <c r="D26" s="6" t="s">
        <v>9</v>
      </c>
      <c r="E26" s="7">
        <v>6.2709999999999999</v>
      </c>
      <c r="F26" s="50"/>
      <c r="G26" s="120"/>
    </row>
    <row r="27" spans="1:7" s="1" customFormat="1" ht="12.75" x14ac:dyDescent="0.2">
      <c r="A27" s="10" t="s">
        <v>30</v>
      </c>
      <c r="B27" s="24" t="s">
        <v>162</v>
      </c>
      <c r="C27" s="9" t="s">
        <v>251</v>
      </c>
      <c r="D27" s="3" t="s">
        <v>17</v>
      </c>
      <c r="E27" s="3">
        <v>3.0329999999999999</v>
      </c>
      <c r="F27" s="50"/>
      <c r="G27" s="121"/>
    </row>
    <row r="28" spans="1:7" s="1" customFormat="1" ht="13.5" thickBot="1" x14ac:dyDescent="0.25">
      <c r="A28" s="75" t="s">
        <v>18</v>
      </c>
      <c r="B28" s="76"/>
      <c r="C28" s="76"/>
      <c r="D28" s="76"/>
      <c r="E28" s="76"/>
      <c r="F28" s="77"/>
      <c r="G28" s="40"/>
    </row>
    <row r="29" spans="1:7" s="14" customFormat="1" ht="12.75" x14ac:dyDescent="0.2">
      <c r="A29" s="84" t="s">
        <v>273</v>
      </c>
      <c r="B29" s="85"/>
      <c r="C29" s="85"/>
      <c r="D29" s="85"/>
      <c r="E29" s="85"/>
      <c r="F29" s="85"/>
      <c r="G29" s="86"/>
    </row>
    <row r="30" spans="1:7" s="1" customFormat="1" ht="25.5" x14ac:dyDescent="0.2">
      <c r="A30" s="10" t="s">
        <v>36</v>
      </c>
      <c r="B30" s="24" t="s">
        <v>157</v>
      </c>
      <c r="C30" s="9" t="s">
        <v>260</v>
      </c>
      <c r="D30" s="3" t="s">
        <v>6</v>
      </c>
      <c r="E30" s="11">
        <v>0.84</v>
      </c>
      <c r="F30" s="50"/>
      <c r="G30" s="121"/>
    </row>
    <row r="31" spans="1:7" s="1" customFormat="1" ht="25.5" x14ac:dyDescent="0.2">
      <c r="A31" s="10" t="s">
        <v>35</v>
      </c>
      <c r="B31" s="24" t="s">
        <v>158</v>
      </c>
      <c r="C31" s="5" t="s">
        <v>253</v>
      </c>
      <c r="D31" s="3" t="s">
        <v>12</v>
      </c>
      <c r="E31" s="11">
        <v>5.6</v>
      </c>
      <c r="F31" s="52"/>
      <c r="G31" s="120"/>
    </row>
    <row r="32" spans="1:7" s="1" customFormat="1" ht="51" x14ac:dyDescent="0.2">
      <c r="A32" s="10" t="s">
        <v>37</v>
      </c>
      <c r="B32" s="24" t="s">
        <v>163</v>
      </c>
      <c r="C32" s="9" t="s">
        <v>31</v>
      </c>
      <c r="D32" s="3" t="s">
        <v>32</v>
      </c>
      <c r="E32" s="11">
        <v>7</v>
      </c>
      <c r="F32" s="13"/>
      <c r="G32" s="121"/>
    </row>
    <row r="33" spans="1:7" s="1" customFormat="1" ht="51" x14ac:dyDescent="0.2">
      <c r="A33" s="10" t="s">
        <v>39</v>
      </c>
      <c r="B33" s="24" t="s">
        <v>163</v>
      </c>
      <c r="C33" s="9" t="s">
        <v>34</v>
      </c>
      <c r="D33" s="7" t="s">
        <v>32</v>
      </c>
      <c r="E33" s="12">
        <v>7</v>
      </c>
      <c r="F33" s="13"/>
      <c r="G33" s="121"/>
    </row>
    <row r="34" spans="1:7" s="1" customFormat="1" ht="114.75" x14ac:dyDescent="0.2">
      <c r="A34" s="10" t="s">
        <v>40</v>
      </c>
      <c r="B34" s="24" t="s">
        <v>158</v>
      </c>
      <c r="C34" s="9" t="s">
        <v>33</v>
      </c>
      <c r="D34" s="7" t="s">
        <v>12</v>
      </c>
      <c r="E34" s="12">
        <v>5.6</v>
      </c>
      <c r="F34" s="53"/>
      <c r="G34" s="121"/>
    </row>
    <row r="35" spans="1:7" s="1" customFormat="1" ht="25.5" x14ac:dyDescent="0.2">
      <c r="A35" s="10" t="s">
        <v>42</v>
      </c>
      <c r="B35" s="24" t="s">
        <v>158</v>
      </c>
      <c r="C35" s="9" t="s">
        <v>38</v>
      </c>
      <c r="D35" s="3" t="s">
        <v>12</v>
      </c>
      <c r="E35" s="12">
        <v>5.6</v>
      </c>
      <c r="F35" s="53"/>
      <c r="G35" s="121"/>
    </row>
    <row r="36" spans="1:7" s="1" customFormat="1" ht="25.5" x14ac:dyDescent="0.2">
      <c r="A36" s="10" t="s">
        <v>43</v>
      </c>
      <c r="B36" s="24" t="s">
        <v>157</v>
      </c>
      <c r="C36" s="5" t="s">
        <v>8</v>
      </c>
      <c r="D36" s="6" t="s">
        <v>9</v>
      </c>
      <c r="E36" s="12">
        <v>0.84</v>
      </c>
      <c r="F36" s="50"/>
      <c r="G36" s="121"/>
    </row>
    <row r="37" spans="1:7" s="1" customFormat="1" ht="12.75" x14ac:dyDescent="0.2">
      <c r="A37" s="10" t="s">
        <v>44</v>
      </c>
      <c r="B37" s="24" t="s">
        <v>167</v>
      </c>
      <c r="C37" s="9" t="s">
        <v>251</v>
      </c>
      <c r="D37" s="3" t="s">
        <v>17</v>
      </c>
      <c r="E37" s="7">
        <v>1.8480000000000001</v>
      </c>
      <c r="F37" s="54"/>
      <c r="G37" s="121"/>
    </row>
    <row r="38" spans="1:7" s="1" customFormat="1" ht="13.5" thickBot="1" x14ac:dyDescent="0.25">
      <c r="A38" s="75" t="s">
        <v>41</v>
      </c>
      <c r="B38" s="76"/>
      <c r="C38" s="76"/>
      <c r="D38" s="76"/>
      <c r="E38" s="76"/>
      <c r="F38" s="77"/>
      <c r="G38" s="40"/>
    </row>
    <row r="39" spans="1:7" s="14" customFormat="1" ht="12.75" x14ac:dyDescent="0.2">
      <c r="A39" s="84" t="s">
        <v>274</v>
      </c>
      <c r="B39" s="85"/>
      <c r="C39" s="85"/>
      <c r="D39" s="85"/>
      <c r="E39" s="85"/>
      <c r="F39" s="85"/>
      <c r="G39" s="86"/>
    </row>
    <row r="40" spans="1:7" s="1" customFormat="1" ht="25.5" x14ac:dyDescent="0.2">
      <c r="A40" s="10" t="s">
        <v>45</v>
      </c>
      <c r="B40" s="24" t="s">
        <v>157</v>
      </c>
      <c r="C40" s="9" t="s">
        <v>261</v>
      </c>
      <c r="D40" s="3" t="s">
        <v>6</v>
      </c>
      <c r="E40" s="7">
        <v>1.478</v>
      </c>
      <c r="F40" s="47"/>
      <c r="G40" s="121"/>
    </row>
    <row r="41" spans="1:7" s="1" customFormat="1" ht="12.75" x14ac:dyDescent="0.2">
      <c r="A41" s="10" t="s">
        <v>46</v>
      </c>
      <c r="B41" s="24" t="s">
        <v>158</v>
      </c>
      <c r="C41" s="5" t="s">
        <v>13</v>
      </c>
      <c r="D41" s="3" t="s">
        <v>12</v>
      </c>
      <c r="E41" s="7">
        <v>9.85</v>
      </c>
      <c r="F41" s="47"/>
      <c r="G41" s="121"/>
    </row>
    <row r="42" spans="1:7" s="1" customFormat="1" ht="114.75" x14ac:dyDescent="0.2">
      <c r="A42" s="10" t="s">
        <v>47</v>
      </c>
      <c r="B42" s="24" t="s">
        <v>158</v>
      </c>
      <c r="C42" s="9" t="s">
        <v>33</v>
      </c>
      <c r="D42" s="7" t="s">
        <v>12</v>
      </c>
      <c r="E42" s="7">
        <v>9.85</v>
      </c>
      <c r="F42" s="53"/>
      <c r="G42" s="121"/>
    </row>
    <row r="43" spans="1:7" s="1" customFormat="1" ht="25.5" x14ac:dyDescent="0.2">
      <c r="A43" s="10" t="s">
        <v>48</v>
      </c>
      <c r="B43" s="24" t="s">
        <v>158</v>
      </c>
      <c r="C43" s="9" t="s">
        <v>66</v>
      </c>
      <c r="D43" s="3" t="s">
        <v>12</v>
      </c>
      <c r="E43" s="7">
        <v>9.85</v>
      </c>
      <c r="F43" s="50"/>
      <c r="G43" s="121"/>
    </row>
    <row r="44" spans="1:7" s="1" customFormat="1" ht="51" x14ac:dyDescent="0.2">
      <c r="A44" s="10" t="s">
        <v>53</v>
      </c>
      <c r="B44" s="24" t="s">
        <v>168</v>
      </c>
      <c r="C44" s="5" t="s">
        <v>49</v>
      </c>
      <c r="D44" s="7" t="s">
        <v>12</v>
      </c>
      <c r="E44" s="7">
        <v>8.33</v>
      </c>
      <c r="F44" s="13"/>
      <c r="G44" s="121"/>
    </row>
    <row r="45" spans="1:7" s="1" customFormat="1" ht="25.5" x14ac:dyDescent="0.2">
      <c r="A45" s="10" t="s">
        <v>55</v>
      </c>
      <c r="B45" s="24" t="s">
        <v>168</v>
      </c>
      <c r="C45" s="5" t="s">
        <v>50</v>
      </c>
      <c r="D45" s="7" t="s">
        <v>12</v>
      </c>
      <c r="E45" s="7">
        <v>0.41699999999999998</v>
      </c>
      <c r="F45" s="13"/>
      <c r="G45" s="121"/>
    </row>
    <row r="46" spans="1:7" s="1" customFormat="1" ht="25.5" x14ac:dyDescent="0.2">
      <c r="A46" s="10" t="s">
        <v>56</v>
      </c>
      <c r="B46" s="24" t="s">
        <v>168</v>
      </c>
      <c r="C46" s="8" t="s">
        <v>51</v>
      </c>
      <c r="D46" s="7" t="s">
        <v>52</v>
      </c>
      <c r="E46" s="7">
        <v>2</v>
      </c>
      <c r="F46" s="113"/>
      <c r="G46" s="121"/>
    </row>
    <row r="47" spans="1:7" s="1" customFormat="1" ht="25.5" x14ac:dyDescent="0.2">
      <c r="A47" s="10" t="s">
        <v>57</v>
      </c>
      <c r="B47" s="24" t="s">
        <v>168</v>
      </c>
      <c r="C47" s="5" t="s">
        <v>54</v>
      </c>
      <c r="D47" s="7" t="s">
        <v>12</v>
      </c>
      <c r="E47" s="7">
        <v>8.33</v>
      </c>
      <c r="F47" s="113"/>
      <c r="G47" s="121"/>
    </row>
    <row r="48" spans="1:7" s="1" customFormat="1" ht="38.25" x14ac:dyDescent="0.2">
      <c r="A48" s="10" t="s">
        <v>58</v>
      </c>
      <c r="B48" s="24" t="s">
        <v>168</v>
      </c>
      <c r="C48" s="5" t="s">
        <v>115</v>
      </c>
      <c r="D48" s="7" t="s">
        <v>12</v>
      </c>
      <c r="E48" s="7">
        <v>2.0830000000000002</v>
      </c>
      <c r="F48" s="113"/>
      <c r="G48" s="121"/>
    </row>
    <row r="49" spans="1:7" s="1" customFormat="1" ht="38.25" x14ac:dyDescent="0.2">
      <c r="A49" s="10" t="s">
        <v>59</v>
      </c>
      <c r="B49" s="24" t="s">
        <v>168</v>
      </c>
      <c r="C49" s="5" t="s">
        <v>65</v>
      </c>
      <c r="D49" s="7" t="s">
        <v>12</v>
      </c>
      <c r="E49" s="7">
        <v>0.16700000000000001</v>
      </c>
      <c r="F49" s="113"/>
      <c r="G49" s="121"/>
    </row>
    <row r="50" spans="1:7" s="1" customFormat="1" ht="25.5" x14ac:dyDescent="0.2">
      <c r="A50" s="10" t="s">
        <v>60</v>
      </c>
      <c r="B50" s="24" t="s">
        <v>168</v>
      </c>
      <c r="C50" s="5" t="s">
        <v>67</v>
      </c>
      <c r="D50" s="7" t="s">
        <v>12</v>
      </c>
      <c r="E50" s="7">
        <v>1.6659999999999999</v>
      </c>
      <c r="F50" s="113"/>
      <c r="G50" s="121"/>
    </row>
    <row r="51" spans="1:7" s="1" customFormat="1" ht="38.25" x14ac:dyDescent="0.2">
      <c r="A51" s="10" t="s">
        <v>61</v>
      </c>
      <c r="B51" s="24" t="s">
        <v>168</v>
      </c>
      <c r="C51" s="5" t="s">
        <v>64</v>
      </c>
      <c r="D51" s="7" t="s">
        <v>12</v>
      </c>
      <c r="E51" s="7">
        <f>0.728+0.833</f>
        <v>1.5609999999999999</v>
      </c>
      <c r="F51" s="113"/>
      <c r="G51" s="121"/>
    </row>
    <row r="52" spans="1:7" s="1" customFormat="1" ht="25.5" x14ac:dyDescent="0.2">
      <c r="A52" s="10" t="s">
        <v>62</v>
      </c>
      <c r="B52" s="24" t="s">
        <v>168</v>
      </c>
      <c r="C52" s="5" t="s">
        <v>68</v>
      </c>
      <c r="D52" s="7" t="s">
        <v>12</v>
      </c>
      <c r="E52" s="7">
        <v>8.33</v>
      </c>
      <c r="F52" s="113"/>
      <c r="G52" s="121"/>
    </row>
    <row r="53" spans="1:7" s="1" customFormat="1" ht="25.5" x14ac:dyDescent="0.2">
      <c r="A53" s="10" t="s">
        <v>71</v>
      </c>
      <c r="B53" s="24" t="s">
        <v>168</v>
      </c>
      <c r="C53" s="5" t="s">
        <v>69</v>
      </c>
      <c r="D53" s="7" t="s">
        <v>12</v>
      </c>
      <c r="E53" s="7">
        <v>4.165</v>
      </c>
      <c r="F53" s="113"/>
      <c r="G53" s="121"/>
    </row>
    <row r="54" spans="1:7" s="1" customFormat="1" ht="30" customHeight="1" x14ac:dyDescent="0.2">
      <c r="A54" s="10" t="s">
        <v>74</v>
      </c>
      <c r="B54" s="24" t="s">
        <v>168</v>
      </c>
      <c r="C54" s="8" t="s">
        <v>63</v>
      </c>
      <c r="D54" s="7" t="s">
        <v>12</v>
      </c>
      <c r="E54" s="7">
        <v>8.33</v>
      </c>
      <c r="F54" s="113"/>
      <c r="G54" s="121"/>
    </row>
    <row r="55" spans="1:7" s="1" customFormat="1" ht="51" x14ac:dyDescent="0.2">
      <c r="A55" s="10" t="s">
        <v>76</v>
      </c>
      <c r="B55" s="24" t="s">
        <v>168</v>
      </c>
      <c r="C55" s="5" t="s">
        <v>70</v>
      </c>
      <c r="D55" s="7" t="s">
        <v>72</v>
      </c>
      <c r="E55" s="12">
        <v>2</v>
      </c>
      <c r="F55" s="113"/>
      <c r="G55" s="121"/>
    </row>
    <row r="56" spans="1:7" s="1" customFormat="1" ht="51" x14ac:dyDescent="0.2">
      <c r="A56" s="10" t="s">
        <v>78</v>
      </c>
      <c r="B56" s="24" t="s">
        <v>168</v>
      </c>
      <c r="C56" s="5" t="s">
        <v>73</v>
      </c>
      <c r="D56" s="7" t="s">
        <v>72</v>
      </c>
      <c r="E56" s="12">
        <v>2</v>
      </c>
      <c r="F56" s="113"/>
      <c r="G56" s="121"/>
    </row>
    <row r="57" spans="1:7" s="1" customFormat="1" ht="51" x14ac:dyDescent="0.2">
      <c r="A57" s="10" t="s">
        <v>80</v>
      </c>
      <c r="B57" s="24" t="s">
        <v>168</v>
      </c>
      <c r="C57" s="5" t="s">
        <v>75</v>
      </c>
      <c r="D57" s="7" t="s">
        <v>72</v>
      </c>
      <c r="E57" s="12">
        <f>2+2</f>
        <v>4</v>
      </c>
      <c r="F57" s="113"/>
      <c r="G57" s="121"/>
    </row>
    <row r="58" spans="1:7" s="1" customFormat="1" ht="51" x14ac:dyDescent="0.2">
      <c r="A58" s="10" t="s">
        <v>81</v>
      </c>
      <c r="B58" s="24" t="s">
        <v>168</v>
      </c>
      <c r="C58" s="5" t="s">
        <v>77</v>
      </c>
      <c r="D58" s="7" t="s">
        <v>72</v>
      </c>
      <c r="E58" s="12">
        <v>2</v>
      </c>
      <c r="F58" s="113"/>
      <c r="G58" s="121"/>
    </row>
    <row r="59" spans="1:7" s="1" customFormat="1" ht="51" x14ac:dyDescent="0.2">
      <c r="A59" s="10" t="s">
        <v>82</v>
      </c>
      <c r="B59" s="24" t="s">
        <v>168</v>
      </c>
      <c r="C59" s="5" t="s">
        <v>79</v>
      </c>
      <c r="D59" s="7" t="s">
        <v>72</v>
      </c>
      <c r="E59" s="7">
        <v>8</v>
      </c>
      <c r="F59" s="113"/>
      <c r="G59" s="121"/>
    </row>
    <row r="60" spans="1:7" s="1" customFormat="1" ht="25.5" x14ac:dyDescent="0.2">
      <c r="A60" s="10" t="s">
        <v>84</v>
      </c>
      <c r="B60" s="24" t="s">
        <v>157</v>
      </c>
      <c r="C60" s="5" t="s">
        <v>8</v>
      </c>
      <c r="D60" s="6" t="s">
        <v>9</v>
      </c>
      <c r="E60" s="7">
        <v>1.478</v>
      </c>
      <c r="F60" s="13"/>
      <c r="G60" s="121"/>
    </row>
    <row r="61" spans="1:7" s="1" customFormat="1" ht="12.75" x14ac:dyDescent="0.2">
      <c r="A61" s="10" t="s">
        <v>86</v>
      </c>
      <c r="B61" s="24" t="s">
        <v>157</v>
      </c>
      <c r="C61" s="9" t="s">
        <v>251</v>
      </c>
      <c r="D61" s="7" t="s">
        <v>17</v>
      </c>
      <c r="E61" s="7">
        <v>3.35</v>
      </c>
      <c r="F61" s="53"/>
      <c r="G61" s="121"/>
    </row>
    <row r="62" spans="1:7" s="1" customFormat="1" ht="13.5" thickBot="1" x14ac:dyDescent="0.25">
      <c r="A62" s="75" t="s">
        <v>18</v>
      </c>
      <c r="B62" s="76"/>
      <c r="C62" s="76"/>
      <c r="D62" s="76"/>
      <c r="E62" s="76"/>
      <c r="F62" s="77"/>
      <c r="G62" s="40"/>
    </row>
    <row r="63" spans="1:7" s="1" customFormat="1" ht="15" customHeight="1" x14ac:dyDescent="0.2">
      <c r="A63" s="93" t="s">
        <v>275</v>
      </c>
      <c r="B63" s="94"/>
      <c r="C63" s="94"/>
      <c r="D63" s="94"/>
      <c r="E63" s="94"/>
      <c r="F63" s="94"/>
      <c r="G63" s="95"/>
    </row>
    <row r="64" spans="1:7" s="1" customFormat="1" ht="38.25" x14ac:dyDescent="0.2">
      <c r="A64" s="10" t="s">
        <v>87</v>
      </c>
      <c r="B64" s="24" t="s">
        <v>157</v>
      </c>
      <c r="C64" s="8" t="s">
        <v>83</v>
      </c>
      <c r="D64" s="3" t="s">
        <v>6</v>
      </c>
      <c r="E64" s="7">
        <f>28.648+0.138</f>
        <v>28.786000000000001</v>
      </c>
      <c r="F64" s="53"/>
      <c r="G64" s="121"/>
    </row>
    <row r="65" spans="1:10" s="1" customFormat="1" ht="25.5" x14ac:dyDescent="0.2">
      <c r="A65" s="10" t="s">
        <v>188</v>
      </c>
      <c r="B65" s="24" t="s">
        <v>157</v>
      </c>
      <c r="C65" s="5" t="s">
        <v>85</v>
      </c>
      <c r="D65" s="3" t="s">
        <v>6</v>
      </c>
      <c r="E65" s="12">
        <f>6.078+0.512</f>
        <v>6.59</v>
      </c>
      <c r="F65" s="53"/>
      <c r="G65" s="121"/>
    </row>
    <row r="66" spans="1:10" s="1" customFormat="1" ht="12.75" x14ac:dyDescent="0.2">
      <c r="A66" s="10" t="s">
        <v>90</v>
      </c>
      <c r="B66" s="24" t="s">
        <v>157</v>
      </c>
      <c r="C66" s="5" t="s">
        <v>164</v>
      </c>
      <c r="D66" s="7" t="s">
        <v>17</v>
      </c>
      <c r="E66" s="7">
        <v>0.44</v>
      </c>
      <c r="F66" s="53"/>
      <c r="G66" s="121"/>
    </row>
    <row r="67" spans="1:10" s="1" customFormat="1" ht="25.5" x14ac:dyDescent="0.2">
      <c r="A67" s="10" t="s">
        <v>92</v>
      </c>
      <c r="B67" s="24" t="s">
        <v>157</v>
      </c>
      <c r="C67" s="5" t="s">
        <v>88</v>
      </c>
      <c r="D67" s="3" t="s">
        <v>6</v>
      </c>
      <c r="E67" s="7">
        <v>6.15</v>
      </c>
      <c r="F67" s="53"/>
      <c r="G67" s="121"/>
    </row>
    <row r="68" spans="1:10" s="1" customFormat="1" ht="24.75" customHeight="1" x14ac:dyDescent="0.2">
      <c r="A68" s="10" t="s">
        <v>94</v>
      </c>
      <c r="B68" s="24" t="s">
        <v>157</v>
      </c>
      <c r="C68" s="8" t="s">
        <v>89</v>
      </c>
      <c r="D68" s="3" t="s">
        <v>6</v>
      </c>
      <c r="E68" s="7">
        <v>0.254</v>
      </c>
      <c r="F68" s="53"/>
      <c r="G68" s="121"/>
    </row>
    <row r="69" spans="1:10" s="1" customFormat="1" ht="25.5" x14ac:dyDescent="0.2">
      <c r="A69" s="10" t="s">
        <v>96</v>
      </c>
      <c r="B69" s="24" t="s">
        <v>157</v>
      </c>
      <c r="C69" s="5" t="s">
        <v>91</v>
      </c>
      <c r="D69" s="3" t="s">
        <v>6</v>
      </c>
      <c r="E69" s="7">
        <v>1.17</v>
      </c>
      <c r="F69" s="53"/>
      <c r="G69" s="121"/>
    </row>
    <row r="70" spans="1:10" s="1" customFormat="1" ht="25.5" x14ac:dyDescent="0.2">
      <c r="A70" s="10" t="s">
        <v>97</v>
      </c>
      <c r="B70" s="24" t="s">
        <v>157</v>
      </c>
      <c r="C70" s="5" t="s">
        <v>93</v>
      </c>
      <c r="D70" s="3" t="s">
        <v>6</v>
      </c>
      <c r="E70" s="7">
        <v>9.7140000000000004</v>
      </c>
      <c r="F70" s="50"/>
      <c r="G70" s="120"/>
    </row>
    <row r="71" spans="1:10" s="1" customFormat="1" ht="12.75" x14ac:dyDescent="0.2">
      <c r="A71" s="10" t="s">
        <v>99</v>
      </c>
      <c r="B71" s="24" t="s">
        <v>157</v>
      </c>
      <c r="C71" s="5" t="s">
        <v>95</v>
      </c>
      <c r="D71" s="15" t="s">
        <v>32</v>
      </c>
      <c r="E71" s="7">
        <v>118.3</v>
      </c>
      <c r="F71" s="50"/>
      <c r="G71" s="120"/>
    </row>
    <row r="72" spans="1:10" s="1" customFormat="1" ht="25.5" x14ac:dyDescent="0.2">
      <c r="A72" s="10" t="s">
        <v>101</v>
      </c>
      <c r="B72" s="24" t="s">
        <v>157</v>
      </c>
      <c r="C72" s="5" t="s">
        <v>8</v>
      </c>
      <c r="D72" s="3" t="s">
        <v>6</v>
      </c>
      <c r="E72" s="7">
        <v>57.883000000000003</v>
      </c>
      <c r="F72" s="13"/>
      <c r="G72" s="120"/>
    </row>
    <row r="73" spans="1:10" s="1" customFormat="1" ht="25.5" x14ac:dyDescent="0.2">
      <c r="A73" s="10" t="s">
        <v>102</v>
      </c>
      <c r="B73" s="24" t="s">
        <v>157</v>
      </c>
      <c r="C73" s="5" t="s">
        <v>98</v>
      </c>
      <c r="D73" s="15" t="s">
        <v>17</v>
      </c>
      <c r="E73" s="7">
        <v>0.44</v>
      </c>
      <c r="F73" s="13"/>
      <c r="G73" s="120"/>
    </row>
    <row r="74" spans="1:10" s="14" customFormat="1" ht="13.5" thickBot="1" x14ac:dyDescent="0.25">
      <c r="A74" s="75" t="s">
        <v>18</v>
      </c>
      <c r="B74" s="76"/>
      <c r="C74" s="76"/>
      <c r="D74" s="76"/>
      <c r="E74" s="76"/>
      <c r="F74" s="77"/>
      <c r="G74" s="38"/>
      <c r="J74" s="17"/>
    </row>
    <row r="75" spans="1:10" s="1" customFormat="1" ht="15" customHeight="1" x14ac:dyDescent="0.2">
      <c r="A75" s="93" t="s">
        <v>276</v>
      </c>
      <c r="B75" s="94"/>
      <c r="C75" s="94"/>
      <c r="D75" s="94"/>
      <c r="E75" s="94"/>
      <c r="F75" s="94"/>
      <c r="G75" s="95"/>
    </row>
    <row r="76" spans="1:10" s="1" customFormat="1" ht="12.75" x14ac:dyDescent="0.2">
      <c r="A76" s="10" t="s">
        <v>104</v>
      </c>
      <c r="B76" s="24" t="s">
        <v>158</v>
      </c>
      <c r="C76" s="5" t="s">
        <v>100</v>
      </c>
      <c r="D76" s="15" t="s">
        <v>12</v>
      </c>
      <c r="E76" s="7">
        <v>840</v>
      </c>
      <c r="F76" s="50"/>
      <c r="G76" s="120"/>
    </row>
    <row r="77" spans="1:10" s="1" customFormat="1" ht="38.25" x14ac:dyDescent="0.2">
      <c r="A77" s="10" t="s">
        <v>105</v>
      </c>
      <c r="B77" s="24" t="s">
        <v>158</v>
      </c>
      <c r="C77" s="5" t="s">
        <v>103</v>
      </c>
      <c r="D77" s="15" t="s">
        <v>12</v>
      </c>
      <c r="E77" s="7">
        <v>960</v>
      </c>
      <c r="F77" s="13"/>
      <c r="G77" s="120"/>
    </row>
    <row r="78" spans="1:10" s="1" customFormat="1" ht="51" x14ac:dyDescent="0.2">
      <c r="A78" s="10" t="s">
        <v>106</v>
      </c>
      <c r="B78" s="24" t="s">
        <v>163</v>
      </c>
      <c r="C78" s="9" t="s">
        <v>31</v>
      </c>
      <c r="D78" s="3" t="s">
        <v>32</v>
      </c>
      <c r="E78" s="12">
        <v>117.8</v>
      </c>
      <c r="F78" s="13"/>
      <c r="G78" s="120"/>
    </row>
    <row r="79" spans="1:10" s="1" customFormat="1" ht="51" x14ac:dyDescent="0.2">
      <c r="A79" s="10" t="s">
        <v>109</v>
      </c>
      <c r="B79" s="24" t="s">
        <v>163</v>
      </c>
      <c r="C79" s="9" t="s">
        <v>34</v>
      </c>
      <c r="D79" s="3" t="s">
        <v>32</v>
      </c>
      <c r="E79" s="12">
        <v>117.8</v>
      </c>
      <c r="F79" s="13"/>
      <c r="G79" s="120"/>
    </row>
    <row r="80" spans="1:10" s="1" customFormat="1" ht="114.75" x14ac:dyDescent="0.2">
      <c r="A80" s="10" t="s">
        <v>110</v>
      </c>
      <c r="B80" s="24" t="s">
        <v>158</v>
      </c>
      <c r="C80" s="9" t="s">
        <v>107</v>
      </c>
      <c r="D80" s="3" t="s">
        <v>12</v>
      </c>
      <c r="E80" s="12">
        <v>45.88</v>
      </c>
      <c r="F80" s="50"/>
      <c r="G80" s="120"/>
    </row>
    <row r="81" spans="1:7" s="1" customFormat="1" ht="114.75" x14ac:dyDescent="0.2">
      <c r="A81" s="10" t="s">
        <v>111</v>
      </c>
      <c r="B81" s="24" t="s">
        <v>158</v>
      </c>
      <c r="C81" s="9" t="s">
        <v>108</v>
      </c>
      <c r="D81" s="3" t="s">
        <v>12</v>
      </c>
      <c r="E81" s="12">
        <v>94.24</v>
      </c>
      <c r="F81" s="50"/>
      <c r="G81" s="120"/>
    </row>
    <row r="82" spans="1:7" s="1" customFormat="1" ht="25.5" x14ac:dyDescent="0.2">
      <c r="A82" s="18" t="s">
        <v>112</v>
      </c>
      <c r="B82" s="24" t="s">
        <v>158</v>
      </c>
      <c r="C82" s="9" t="s">
        <v>38</v>
      </c>
      <c r="D82" s="3" t="s">
        <v>12</v>
      </c>
      <c r="E82" s="12">
        <v>140.12</v>
      </c>
      <c r="F82" s="50"/>
      <c r="G82" s="120"/>
    </row>
    <row r="83" spans="1:7" s="1" customFormat="1" ht="51" x14ac:dyDescent="0.2">
      <c r="A83" s="19" t="s">
        <v>113</v>
      </c>
      <c r="B83" s="24" t="s">
        <v>165</v>
      </c>
      <c r="C83" s="5" t="s">
        <v>49</v>
      </c>
      <c r="D83" s="7" t="s">
        <v>12</v>
      </c>
      <c r="E83" s="12">
        <v>92.47</v>
      </c>
      <c r="F83" s="13"/>
      <c r="G83" s="120"/>
    </row>
    <row r="84" spans="1:7" s="1" customFormat="1" ht="25.5" x14ac:dyDescent="0.2">
      <c r="A84" s="19" t="s">
        <v>114</v>
      </c>
      <c r="B84" s="24" t="s">
        <v>165</v>
      </c>
      <c r="C84" s="5" t="s">
        <v>50</v>
      </c>
      <c r="D84" s="3" t="s">
        <v>12</v>
      </c>
      <c r="E84" s="7">
        <v>4.6239999999999997</v>
      </c>
      <c r="F84" s="13"/>
      <c r="G84" s="120"/>
    </row>
    <row r="85" spans="1:7" s="1" customFormat="1" ht="25.5" x14ac:dyDescent="0.2">
      <c r="A85" s="19" t="s">
        <v>120</v>
      </c>
      <c r="B85" s="24" t="s">
        <v>165</v>
      </c>
      <c r="C85" s="8" t="s">
        <v>51</v>
      </c>
      <c r="D85" s="7" t="s">
        <v>52</v>
      </c>
      <c r="E85" s="7">
        <v>2</v>
      </c>
      <c r="F85" s="113"/>
      <c r="G85" s="120"/>
    </row>
    <row r="86" spans="1:7" s="1" customFormat="1" ht="25.5" x14ac:dyDescent="0.2">
      <c r="A86" s="19" t="s">
        <v>121</v>
      </c>
      <c r="B86" s="24" t="s">
        <v>165</v>
      </c>
      <c r="C86" s="5" t="s">
        <v>54</v>
      </c>
      <c r="D86" s="3" t="s">
        <v>12</v>
      </c>
      <c r="E86" s="12">
        <v>92.47</v>
      </c>
      <c r="F86" s="13"/>
      <c r="G86" s="120"/>
    </row>
    <row r="87" spans="1:7" s="1" customFormat="1" ht="38.25" x14ac:dyDescent="0.2">
      <c r="A87" s="19" t="s">
        <v>122</v>
      </c>
      <c r="B87" s="24" t="s">
        <v>165</v>
      </c>
      <c r="C87" s="5" t="s">
        <v>115</v>
      </c>
      <c r="D87" s="3" t="s">
        <v>12</v>
      </c>
      <c r="E87" s="7">
        <v>23.117999999999999</v>
      </c>
      <c r="F87" s="13"/>
      <c r="G87" s="120"/>
    </row>
    <row r="88" spans="1:7" s="1" customFormat="1" ht="38.25" x14ac:dyDescent="0.2">
      <c r="A88" s="19" t="s">
        <v>123</v>
      </c>
      <c r="B88" s="24" t="s">
        <v>165</v>
      </c>
      <c r="C88" s="5" t="s">
        <v>65</v>
      </c>
      <c r="D88" s="3" t="s">
        <v>12</v>
      </c>
      <c r="E88" s="7">
        <v>1.849</v>
      </c>
      <c r="F88" s="13"/>
      <c r="G88" s="120"/>
    </row>
    <row r="89" spans="1:7" s="1" customFormat="1" ht="25.5" x14ac:dyDescent="0.2">
      <c r="A89" s="19" t="s">
        <v>124</v>
      </c>
      <c r="B89" s="24" t="s">
        <v>165</v>
      </c>
      <c r="C89" s="5" t="s">
        <v>67</v>
      </c>
      <c r="D89" s="3" t="s">
        <v>12</v>
      </c>
      <c r="E89" s="7">
        <v>18.494</v>
      </c>
      <c r="F89" s="13"/>
      <c r="G89" s="120"/>
    </row>
    <row r="90" spans="1:7" s="1" customFormat="1" ht="38.25" x14ac:dyDescent="0.2">
      <c r="A90" s="19" t="s">
        <v>125</v>
      </c>
      <c r="B90" s="24" t="s">
        <v>165</v>
      </c>
      <c r="C90" s="5" t="s">
        <v>64</v>
      </c>
      <c r="D90" s="7" t="s">
        <v>12</v>
      </c>
      <c r="E90" s="7">
        <v>9.2469999999999999</v>
      </c>
      <c r="F90" s="13"/>
      <c r="G90" s="120"/>
    </row>
    <row r="91" spans="1:7" ht="26.25" x14ac:dyDescent="0.25">
      <c r="A91" s="20" t="s">
        <v>126</v>
      </c>
      <c r="B91" s="24" t="s">
        <v>165</v>
      </c>
      <c r="C91" s="5" t="s">
        <v>68</v>
      </c>
      <c r="D91" s="16" t="s">
        <v>12</v>
      </c>
      <c r="E91" s="16">
        <v>92.47</v>
      </c>
      <c r="F91" s="114"/>
      <c r="G91" s="120"/>
    </row>
    <row r="92" spans="1:7" ht="26.25" x14ac:dyDescent="0.25">
      <c r="A92" s="20" t="s">
        <v>127</v>
      </c>
      <c r="B92" s="24" t="s">
        <v>165</v>
      </c>
      <c r="C92" s="5" t="s">
        <v>69</v>
      </c>
      <c r="D92" s="16" t="s">
        <v>12</v>
      </c>
      <c r="E92" s="16">
        <v>46.234999999999999</v>
      </c>
      <c r="F92" s="114"/>
      <c r="G92" s="120"/>
    </row>
    <row r="93" spans="1:7" ht="38.25" x14ac:dyDescent="0.25">
      <c r="A93" s="20" t="s">
        <v>128</v>
      </c>
      <c r="B93" s="24" t="s">
        <v>165</v>
      </c>
      <c r="C93" s="8" t="s">
        <v>63</v>
      </c>
      <c r="D93" s="16" t="s">
        <v>12</v>
      </c>
      <c r="E93" s="16">
        <v>46.234999999999999</v>
      </c>
      <c r="F93" s="114"/>
      <c r="G93" s="120"/>
    </row>
    <row r="94" spans="1:7" ht="51.75" x14ac:dyDescent="0.25">
      <c r="A94" s="20" t="s">
        <v>129</v>
      </c>
      <c r="B94" s="24" t="s">
        <v>165</v>
      </c>
      <c r="C94" s="5" t="s">
        <v>70</v>
      </c>
      <c r="D94" s="16" t="s">
        <v>72</v>
      </c>
      <c r="E94" s="16">
        <v>2</v>
      </c>
      <c r="F94" s="114"/>
      <c r="G94" s="120"/>
    </row>
    <row r="95" spans="1:7" ht="51.75" x14ac:dyDescent="0.25">
      <c r="A95" s="20" t="s">
        <v>130</v>
      </c>
      <c r="B95" s="24" t="s">
        <v>165</v>
      </c>
      <c r="C95" s="5" t="s">
        <v>73</v>
      </c>
      <c r="D95" s="16" t="s">
        <v>72</v>
      </c>
      <c r="E95" s="16">
        <v>2</v>
      </c>
      <c r="F95" s="114"/>
      <c r="G95" s="120"/>
    </row>
    <row r="96" spans="1:7" ht="51.75" x14ac:dyDescent="0.25">
      <c r="A96" s="20" t="s">
        <v>131</v>
      </c>
      <c r="B96" s="24" t="s">
        <v>165</v>
      </c>
      <c r="C96" s="5" t="s">
        <v>75</v>
      </c>
      <c r="D96" s="16" t="s">
        <v>72</v>
      </c>
      <c r="E96" s="16">
        <v>4</v>
      </c>
      <c r="F96" s="114"/>
      <c r="G96" s="120"/>
    </row>
    <row r="97" spans="1:7" ht="51.75" x14ac:dyDescent="0.25">
      <c r="A97" s="20" t="s">
        <v>132</v>
      </c>
      <c r="B97" s="24" t="s">
        <v>165</v>
      </c>
      <c r="C97" s="5" t="s">
        <v>77</v>
      </c>
      <c r="D97" s="16" t="s">
        <v>72</v>
      </c>
      <c r="E97" s="16">
        <v>2</v>
      </c>
      <c r="F97" s="114"/>
      <c r="G97" s="120"/>
    </row>
    <row r="98" spans="1:7" ht="51.75" x14ac:dyDescent="0.25">
      <c r="A98" s="20" t="s">
        <v>133</v>
      </c>
      <c r="B98" s="24" t="s">
        <v>165</v>
      </c>
      <c r="C98" s="5" t="s">
        <v>79</v>
      </c>
      <c r="D98" s="16" t="s">
        <v>72</v>
      </c>
      <c r="E98" s="16">
        <v>8</v>
      </c>
      <c r="F98" s="114"/>
      <c r="G98" s="120"/>
    </row>
    <row r="99" spans="1:7" x14ac:dyDescent="0.25">
      <c r="A99" s="20" t="s">
        <v>134</v>
      </c>
      <c r="B99" s="27" t="s">
        <v>166</v>
      </c>
      <c r="C99" s="9" t="s">
        <v>251</v>
      </c>
      <c r="D99" s="16" t="s">
        <v>17</v>
      </c>
      <c r="E99" s="16">
        <v>39.874000000000002</v>
      </c>
      <c r="F99" s="55"/>
      <c r="G99" s="120"/>
    </row>
    <row r="100" spans="1:7" ht="51.75" x14ac:dyDescent="0.25">
      <c r="A100" s="20" t="s">
        <v>135</v>
      </c>
      <c r="B100" s="27" t="s">
        <v>158</v>
      </c>
      <c r="C100" s="5" t="s">
        <v>116</v>
      </c>
      <c r="D100" s="16" t="s">
        <v>12</v>
      </c>
      <c r="E100" s="16">
        <v>420</v>
      </c>
      <c r="F100" s="55"/>
      <c r="G100" s="120"/>
    </row>
    <row r="101" spans="1:7" x14ac:dyDescent="0.25">
      <c r="A101" s="20" t="s">
        <v>189</v>
      </c>
      <c r="B101" s="27" t="s">
        <v>158</v>
      </c>
      <c r="C101" s="30" t="s">
        <v>117</v>
      </c>
      <c r="D101" s="16" t="s">
        <v>12</v>
      </c>
      <c r="E101" s="16">
        <v>120.06</v>
      </c>
      <c r="F101" s="55"/>
      <c r="G101" s="120"/>
    </row>
    <row r="102" spans="1:7" ht="39" x14ac:dyDescent="0.25">
      <c r="A102" s="20" t="s">
        <v>190</v>
      </c>
      <c r="B102" s="27" t="s">
        <v>161</v>
      </c>
      <c r="C102" s="5" t="s">
        <v>118</v>
      </c>
      <c r="D102" s="26" t="s">
        <v>172</v>
      </c>
      <c r="E102" s="16">
        <v>0.36199999999999999</v>
      </c>
      <c r="F102" s="55"/>
      <c r="G102" s="120"/>
    </row>
    <row r="103" spans="1:7" x14ac:dyDescent="0.25">
      <c r="A103" s="21" t="s">
        <v>191</v>
      </c>
      <c r="B103" s="16" t="s">
        <v>161</v>
      </c>
      <c r="C103" s="4" t="s">
        <v>262</v>
      </c>
      <c r="D103" s="16" t="s">
        <v>17</v>
      </c>
      <c r="E103" s="16">
        <v>37.905999999999999</v>
      </c>
      <c r="F103" s="56"/>
      <c r="G103" s="120"/>
    </row>
    <row r="104" spans="1:7" ht="15.75" thickBot="1" x14ac:dyDescent="0.3">
      <c r="A104" s="72" t="s">
        <v>18</v>
      </c>
      <c r="B104" s="73"/>
      <c r="C104" s="73"/>
      <c r="D104" s="73"/>
      <c r="E104" s="73"/>
      <c r="F104" s="74"/>
      <c r="G104" s="44"/>
    </row>
    <row r="105" spans="1:7" s="1" customFormat="1" ht="12.75" x14ac:dyDescent="0.2">
      <c r="A105" s="99" t="s">
        <v>277</v>
      </c>
      <c r="B105" s="100"/>
      <c r="C105" s="100"/>
      <c r="D105" s="100"/>
      <c r="E105" s="100"/>
      <c r="F105" s="100"/>
      <c r="G105" s="101"/>
    </row>
    <row r="106" spans="1:7" s="1" customFormat="1" ht="12.75" x14ac:dyDescent="0.2">
      <c r="A106" s="19" t="s">
        <v>192</v>
      </c>
      <c r="B106" s="29" t="s">
        <v>158</v>
      </c>
      <c r="C106" s="4" t="s">
        <v>183</v>
      </c>
      <c r="D106" s="3" t="s">
        <v>172</v>
      </c>
      <c r="E106" s="12">
        <v>114.25</v>
      </c>
      <c r="F106" s="115"/>
      <c r="G106" s="122"/>
    </row>
    <row r="107" spans="1:7" s="1" customFormat="1" ht="12.75" x14ac:dyDescent="0.2">
      <c r="A107" s="19" t="s">
        <v>193</v>
      </c>
      <c r="B107" s="29" t="s">
        <v>158</v>
      </c>
      <c r="C107" s="6" t="s">
        <v>173</v>
      </c>
      <c r="D107" s="15" t="s">
        <v>52</v>
      </c>
      <c r="E107" s="12">
        <v>572</v>
      </c>
      <c r="F107" s="116"/>
      <c r="G107" s="122"/>
    </row>
    <row r="108" spans="1:7" s="1" customFormat="1" ht="12.75" x14ac:dyDescent="0.2">
      <c r="A108" s="19" t="s">
        <v>194</v>
      </c>
      <c r="B108" s="29" t="s">
        <v>158</v>
      </c>
      <c r="C108" s="5" t="s">
        <v>174</v>
      </c>
      <c r="D108" s="15" t="s">
        <v>175</v>
      </c>
      <c r="E108" s="12">
        <v>567.5</v>
      </c>
      <c r="F108" s="116"/>
      <c r="G108" s="122"/>
    </row>
    <row r="109" spans="1:7" s="1" customFormat="1" ht="12.75" x14ac:dyDescent="0.2">
      <c r="A109" s="19" t="s">
        <v>195</v>
      </c>
      <c r="B109" s="29" t="s">
        <v>158</v>
      </c>
      <c r="C109" s="5" t="s">
        <v>176</v>
      </c>
      <c r="D109" s="15" t="s">
        <v>177</v>
      </c>
      <c r="E109" s="12">
        <v>73.003</v>
      </c>
      <c r="F109" s="116"/>
      <c r="G109" s="122"/>
    </row>
    <row r="110" spans="1:7" s="1" customFormat="1" ht="12.75" x14ac:dyDescent="0.2">
      <c r="A110" s="19" t="s">
        <v>196</v>
      </c>
      <c r="B110" s="29" t="s">
        <v>186</v>
      </c>
      <c r="C110" s="5" t="s">
        <v>178</v>
      </c>
      <c r="D110" s="15" t="s">
        <v>179</v>
      </c>
      <c r="E110" s="12">
        <v>10.462</v>
      </c>
      <c r="F110" s="116"/>
      <c r="G110" s="122"/>
    </row>
    <row r="111" spans="1:7" s="1" customFormat="1" ht="12.75" x14ac:dyDescent="0.2">
      <c r="A111" s="19" t="s">
        <v>197</v>
      </c>
      <c r="B111" s="29" t="s">
        <v>186</v>
      </c>
      <c r="C111" s="5" t="s">
        <v>180</v>
      </c>
      <c r="D111" s="15" t="s">
        <v>12</v>
      </c>
      <c r="E111" s="12">
        <v>438.81200000000001</v>
      </c>
      <c r="F111" s="116"/>
      <c r="G111" s="122"/>
    </row>
    <row r="112" spans="1:7" s="1" customFormat="1" ht="25.5" x14ac:dyDescent="0.2">
      <c r="A112" s="19" t="s">
        <v>198</v>
      </c>
      <c r="B112" s="29" t="s">
        <v>186</v>
      </c>
      <c r="C112" s="5" t="s">
        <v>184</v>
      </c>
      <c r="D112" s="15" t="s">
        <v>6</v>
      </c>
      <c r="E112" s="12">
        <v>115.3</v>
      </c>
      <c r="F112" s="116"/>
      <c r="G112" s="122"/>
    </row>
    <row r="113" spans="1:7" s="1" customFormat="1" ht="12.75" x14ac:dyDescent="0.2">
      <c r="A113" s="19" t="s">
        <v>199</v>
      </c>
      <c r="B113" s="29" t="s">
        <v>159</v>
      </c>
      <c r="C113" s="5" t="s">
        <v>181</v>
      </c>
      <c r="D113" s="29" t="s">
        <v>119</v>
      </c>
      <c r="E113" s="12">
        <v>5.6520000000000001</v>
      </c>
      <c r="F113" s="116"/>
      <c r="G113" s="122"/>
    </row>
    <row r="114" spans="1:7" s="1" customFormat="1" ht="12.75" x14ac:dyDescent="0.2">
      <c r="A114" s="19" t="s">
        <v>200</v>
      </c>
      <c r="B114" s="29" t="s">
        <v>186</v>
      </c>
      <c r="C114" s="5" t="s">
        <v>182</v>
      </c>
      <c r="D114" s="29" t="s">
        <v>12</v>
      </c>
      <c r="E114" s="12">
        <v>27.7</v>
      </c>
      <c r="F114" s="116"/>
      <c r="G114" s="122"/>
    </row>
    <row r="115" spans="1:7" s="64" customFormat="1" ht="25.5" x14ac:dyDescent="0.2">
      <c r="A115" s="60" t="s">
        <v>201</v>
      </c>
      <c r="B115" s="61" t="s">
        <v>157</v>
      </c>
      <c r="C115" s="49" t="s">
        <v>85</v>
      </c>
      <c r="D115" s="62" t="s">
        <v>6</v>
      </c>
      <c r="E115" s="63">
        <v>0.628</v>
      </c>
      <c r="F115" s="47"/>
      <c r="G115" s="123"/>
    </row>
    <row r="116" spans="1:7" s="64" customFormat="1" ht="25.5" x14ac:dyDescent="0.2">
      <c r="A116" s="60" t="s">
        <v>202</v>
      </c>
      <c r="B116" s="61" t="s">
        <v>158</v>
      </c>
      <c r="C116" s="49" t="s">
        <v>253</v>
      </c>
      <c r="D116" s="62" t="s">
        <v>12</v>
      </c>
      <c r="E116" s="65">
        <v>4.2</v>
      </c>
      <c r="F116" s="47"/>
      <c r="G116" s="123"/>
    </row>
    <row r="117" spans="1:7" s="64" customFormat="1" ht="25.5" x14ac:dyDescent="0.2">
      <c r="A117" s="60" t="s">
        <v>203</v>
      </c>
      <c r="B117" s="61" t="s">
        <v>157</v>
      </c>
      <c r="C117" s="49" t="s">
        <v>8</v>
      </c>
      <c r="D117" s="62" t="s">
        <v>6</v>
      </c>
      <c r="E117" s="66">
        <v>0.62729999999999997</v>
      </c>
      <c r="F117" s="51"/>
      <c r="G117" s="123"/>
    </row>
    <row r="118" spans="1:7" s="64" customFormat="1" ht="114.75" x14ac:dyDescent="0.2">
      <c r="A118" s="60" t="s">
        <v>204</v>
      </c>
      <c r="B118" s="67"/>
      <c r="C118" s="48" t="s">
        <v>107</v>
      </c>
      <c r="D118" s="62" t="s">
        <v>12</v>
      </c>
      <c r="E118" s="63">
        <v>4.2</v>
      </c>
      <c r="F118" s="52"/>
      <c r="G118" s="123"/>
    </row>
    <row r="119" spans="1:7" s="1" customFormat="1" ht="25.5" x14ac:dyDescent="0.2">
      <c r="A119" s="19" t="s">
        <v>205</v>
      </c>
      <c r="B119" s="29" t="s">
        <v>185</v>
      </c>
      <c r="C119" s="5" t="s">
        <v>8</v>
      </c>
      <c r="D119" s="15" t="s">
        <v>6</v>
      </c>
      <c r="E119" s="12">
        <v>114.25</v>
      </c>
      <c r="F119" s="116"/>
      <c r="G119" s="122"/>
    </row>
    <row r="120" spans="1:7" s="1" customFormat="1" ht="12.75" x14ac:dyDescent="0.2">
      <c r="A120" s="19" t="s">
        <v>206</v>
      </c>
      <c r="B120" s="4"/>
      <c r="C120" s="4" t="s">
        <v>263</v>
      </c>
      <c r="D120" s="29" t="s">
        <v>17</v>
      </c>
      <c r="E120" s="12">
        <v>16.681000000000001</v>
      </c>
      <c r="F120" s="57"/>
      <c r="G120" s="122"/>
    </row>
    <row r="121" spans="1:7" s="1" customFormat="1" ht="13.5" thickBot="1" x14ac:dyDescent="0.25">
      <c r="A121" s="102" t="s">
        <v>18</v>
      </c>
      <c r="B121" s="103"/>
      <c r="C121" s="103"/>
      <c r="D121" s="103"/>
      <c r="E121" s="103"/>
      <c r="F121" s="104"/>
      <c r="G121" s="43"/>
    </row>
    <row r="122" spans="1:7" s="14" customFormat="1" ht="12.75" x14ac:dyDescent="0.2">
      <c r="A122" s="99" t="s">
        <v>278</v>
      </c>
      <c r="B122" s="100"/>
      <c r="C122" s="100"/>
      <c r="D122" s="100"/>
      <c r="E122" s="100"/>
      <c r="F122" s="100"/>
      <c r="G122" s="101"/>
    </row>
    <row r="123" spans="1:7" s="1" customFormat="1" ht="25.5" x14ac:dyDescent="0.2">
      <c r="A123" s="19" t="s">
        <v>207</v>
      </c>
      <c r="B123" s="24" t="s">
        <v>158</v>
      </c>
      <c r="C123" s="5" t="s">
        <v>136</v>
      </c>
      <c r="D123" s="7" t="s">
        <v>17</v>
      </c>
      <c r="E123" s="7">
        <v>0.44</v>
      </c>
      <c r="F123" s="13"/>
      <c r="G123" s="120"/>
    </row>
    <row r="124" spans="1:7" s="1" customFormat="1" ht="13.5" thickBot="1" x14ac:dyDescent="0.25">
      <c r="A124" s="96" t="s">
        <v>18</v>
      </c>
      <c r="B124" s="97"/>
      <c r="C124" s="97"/>
      <c r="D124" s="97"/>
      <c r="E124" s="97"/>
      <c r="F124" s="98"/>
      <c r="G124" s="42"/>
    </row>
    <row r="125" spans="1:7" s="14" customFormat="1" ht="12.75" x14ac:dyDescent="0.2">
      <c r="A125" s="99" t="s">
        <v>279</v>
      </c>
      <c r="B125" s="100"/>
      <c r="C125" s="100"/>
      <c r="D125" s="100"/>
      <c r="E125" s="100"/>
      <c r="F125" s="100"/>
      <c r="G125" s="101"/>
    </row>
    <row r="126" spans="1:7" s="1" customFormat="1" ht="114.75" x14ac:dyDescent="0.2">
      <c r="A126" s="19" t="s">
        <v>208</v>
      </c>
      <c r="B126" s="24" t="s">
        <v>158</v>
      </c>
      <c r="C126" s="9" t="s">
        <v>137</v>
      </c>
      <c r="D126" s="7" t="s">
        <v>12</v>
      </c>
      <c r="E126" s="12">
        <v>43.94</v>
      </c>
      <c r="F126" s="50"/>
      <c r="G126" s="120"/>
    </row>
    <row r="127" spans="1:7" s="1" customFormat="1" ht="25.5" x14ac:dyDescent="0.2">
      <c r="A127" s="19" t="s">
        <v>209</v>
      </c>
      <c r="B127" s="24" t="s">
        <v>158</v>
      </c>
      <c r="C127" s="9" t="s">
        <v>38</v>
      </c>
      <c r="D127" s="3" t="s">
        <v>12</v>
      </c>
      <c r="E127" s="12">
        <v>43.94</v>
      </c>
      <c r="F127" s="50"/>
      <c r="G127" s="120"/>
    </row>
    <row r="128" spans="1:7" s="1" customFormat="1" x14ac:dyDescent="0.25">
      <c r="A128" s="19" t="s">
        <v>210</v>
      </c>
      <c r="B128" s="24" t="s">
        <v>158</v>
      </c>
      <c r="C128" s="4" t="s">
        <v>262</v>
      </c>
      <c r="D128" s="16" t="s">
        <v>17</v>
      </c>
      <c r="E128" s="28">
        <v>14.5</v>
      </c>
      <c r="F128" s="56"/>
      <c r="G128" s="120"/>
    </row>
    <row r="129" spans="1:7" s="1" customFormat="1" ht="13.5" thickBot="1" x14ac:dyDescent="0.25">
      <c r="A129" s="96" t="s">
        <v>18</v>
      </c>
      <c r="B129" s="97"/>
      <c r="C129" s="97"/>
      <c r="D129" s="97"/>
      <c r="E129" s="97"/>
      <c r="F129" s="98"/>
      <c r="G129" s="41"/>
    </row>
    <row r="130" spans="1:7" s="1" customFormat="1" ht="12.75" x14ac:dyDescent="0.2">
      <c r="A130" s="99" t="s">
        <v>280</v>
      </c>
      <c r="B130" s="100"/>
      <c r="C130" s="100"/>
      <c r="D130" s="100"/>
      <c r="E130" s="100"/>
      <c r="F130" s="100"/>
      <c r="G130" s="101"/>
    </row>
    <row r="131" spans="1:7" s="1" customFormat="1" ht="12.75" x14ac:dyDescent="0.2">
      <c r="A131" s="19" t="s">
        <v>211</v>
      </c>
      <c r="B131" s="24" t="s">
        <v>159</v>
      </c>
      <c r="C131" s="4" t="s">
        <v>138</v>
      </c>
      <c r="D131" s="7" t="s">
        <v>52</v>
      </c>
      <c r="E131" s="12">
        <v>5</v>
      </c>
      <c r="F131" s="115"/>
      <c r="G131" s="120"/>
    </row>
    <row r="132" spans="1:7" s="1" customFormat="1" ht="12.75" x14ac:dyDescent="0.2">
      <c r="A132" s="19" t="s">
        <v>212</v>
      </c>
      <c r="B132" s="24" t="s">
        <v>159</v>
      </c>
      <c r="C132" s="4" t="s">
        <v>139</v>
      </c>
      <c r="D132" s="7" t="s">
        <v>52</v>
      </c>
      <c r="E132" s="12">
        <v>5</v>
      </c>
      <c r="F132" s="115"/>
      <c r="G132" s="120"/>
    </row>
    <row r="133" spans="1:7" s="1" customFormat="1" ht="12.75" x14ac:dyDescent="0.2">
      <c r="A133" s="19" t="s">
        <v>213</v>
      </c>
      <c r="B133" s="24" t="s">
        <v>159</v>
      </c>
      <c r="C133" s="4" t="s">
        <v>140</v>
      </c>
      <c r="D133" s="7" t="s">
        <v>17</v>
      </c>
      <c r="E133" s="7">
        <v>0.26300000000000001</v>
      </c>
      <c r="F133" s="115"/>
      <c r="G133" s="120"/>
    </row>
    <row r="134" spans="1:7" s="1" customFormat="1" ht="12.75" x14ac:dyDescent="0.2">
      <c r="A134" s="19" t="s">
        <v>214</v>
      </c>
      <c r="B134" s="24" t="s">
        <v>159</v>
      </c>
      <c r="C134" s="4" t="s">
        <v>264</v>
      </c>
      <c r="D134" s="7" t="s">
        <v>17</v>
      </c>
      <c r="E134" s="7">
        <v>0.57899999999999996</v>
      </c>
      <c r="F134" s="54"/>
      <c r="G134" s="120"/>
    </row>
    <row r="135" spans="1:7" s="1" customFormat="1" ht="12.75" x14ac:dyDescent="0.2">
      <c r="A135" s="19" t="s">
        <v>215</v>
      </c>
      <c r="B135" s="24" t="s">
        <v>159</v>
      </c>
      <c r="C135" s="4" t="s">
        <v>141</v>
      </c>
      <c r="D135" s="7" t="s">
        <v>142</v>
      </c>
      <c r="E135" s="12">
        <v>1</v>
      </c>
      <c r="F135" s="115"/>
      <c r="G135" s="120"/>
    </row>
    <row r="136" spans="1:7" s="14" customFormat="1" ht="13.5" thickBot="1" x14ac:dyDescent="0.25">
      <c r="A136" s="96" t="s">
        <v>18</v>
      </c>
      <c r="B136" s="97"/>
      <c r="C136" s="97"/>
      <c r="D136" s="97"/>
      <c r="E136" s="97"/>
      <c r="F136" s="98"/>
      <c r="G136" s="41"/>
    </row>
    <row r="137" spans="1:7" s="1" customFormat="1" ht="12.75" x14ac:dyDescent="0.2">
      <c r="A137" s="99" t="s">
        <v>281</v>
      </c>
      <c r="B137" s="100"/>
      <c r="C137" s="100"/>
      <c r="D137" s="100"/>
      <c r="E137" s="100"/>
      <c r="F137" s="100"/>
      <c r="G137" s="101"/>
    </row>
    <row r="138" spans="1:7" s="1" customFormat="1" ht="51" x14ac:dyDescent="0.2">
      <c r="A138" s="19" t="s">
        <v>217</v>
      </c>
      <c r="B138" s="24" t="s">
        <v>165</v>
      </c>
      <c r="C138" s="5" t="s">
        <v>49</v>
      </c>
      <c r="D138" s="7" t="s">
        <v>12</v>
      </c>
      <c r="E138" s="12">
        <v>3</v>
      </c>
      <c r="F138" s="13"/>
      <c r="G138" s="120"/>
    </row>
    <row r="139" spans="1:7" s="1" customFormat="1" ht="25.5" x14ac:dyDescent="0.2">
      <c r="A139" s="19" t="s">
        <v>216</v>
      </c>
      <c r="B139" s="24" t="s">
        <v>165</v>
      </c>
      <c r="C139" s="5" t="s">
        <v>50</v>
      </c>
      <c r="D139" s="3" t="s">
        <v>12</v>
      </c>
      <c r="E139" s="12">
        <v>0.15</v>
      </c>
      <c r="F139" s="13"/>
      <c r="G139" s="120"/>
    </row>
    <row r="140" spans="1:7" s="1" customFormat="1" ht="25.5" x14ac:dyDescent="0.2">
      <c r="A140" s="19" t="s">
        <v>218</v>
      </c>
      <c r="B140" s="24" t="s">
        <v>165</v>
      </c>
      <c r="C140" s="8" t="s">
        <v>51</v>
      </c>
      <c r="D140" s="7" t="s">
        <v>52</v>
      </c>
      <c r="E140" s="12">
        <v>1</v>
      </c>
      <c r="F140" s="113"/>
      <c r="G140" s="120"/>
    </row>
    <row r="141" spans="1:7" s="1" customFormat="1" ht="25.5" x14ac:dyDescent="0.2">
      <c r="A141" s="19" t="s">
        <v>219</v>
      </c>
      <c r="B141" s="24" t="s">
        <v>165</v>
      </c>
      <c r="C141" s="5" t="s">
        <v>54</v>
      </c>
      <c r="D141" s="3" t="s">
        <v>12</v>
      </c>
      <c r="E141" s="12">
        <v>3</v>
      </c>
      <c r="F141" s="13"/>
      <c r="G141" s="120"/>
    </row>
    <row r="142" spans="1:7" s="1" customFormat="1" ht="38.25" x14ac:dyDescent="0.2">
      <c r="A142" s="19" t="s">
        <v>220</v>
      </c>
      <c r="B142" s="24" t="s">
        <v>165</v>
      </c>
      <c r="C142" s="5" t="s">
        <v>115</v>
      </c>
      <c r="D142" s="3" t="s">
        <v>12</v>
      </c>
      <c r="E142" s="12">
        <v>0.75</v>
      </c>
      <c r="F142" s="13"/>
      <c r="G142" s="120"/>
    </row>
    <row r="143" spans="1:7" s="1" customFormat="1" ht="38.25" x14ac:dyDescent="0.2">
      <c r="A143" s="19" t="s">
        <v>221</v>
      </c>
      <c r="B143" s="24" t="s">
        <v>165</v>
      </c>
      <c r="C143" s="5" t="s">
        <v>65</v>
      </c>
      <c r="D143" s="3" t="s">
        <v>12</v>
      </c>
      <c r="E143" s="12">
        <v>0.06</v>
      </c>
      <c r="F143" s="13"/>
      <c r="G143" s="120"/>
    </row>
    <row r="144" spans="1:7" s="1" customFormat="1" ht="25.5" x14ac:dyDescent="0.2">
      <c r="A144" s="19" t="s">
        <v>222</v>
      </c>
      <c r="B144" s="24" t="s">
        <v>165</v>
      </c>
      <c r="C144" s="5" t="s">
        <v>67</v>
      </c>
      <c r="D144" s="3" t="s">
        <v>12</v>
      </c>
      <c r="E144" s="12">
        <v>0.6</v>
      </c>
      <c r="F144" s="13"/>
      <c r="G144" s="120"/>
    </row>
    <row r="145" spans="1:7" s="1" customFormat="1" ht="38.25" x14ac:dyDescent="0.2">
      <c r="A145" s="19" t="s">
        <v>223</v>
      </c>
      <c r="B145" s="24" t="s">
        <v>165</v>
      </c>
      <c r="C145" s="5" t="s">
        <v>64</v>
      </c>
      <c r="D145" s="7" t="s">
        <v>12</v>
      </c>
      <c r="E145" s="12">
        <v>0.3</v>
      </c>
      <c r="F145" s="13"/>
      <c r="G145" s="120"/>
    </row>
    <row r="146" spans="1:7" s="1" customFormat="1" ht="25.5" x14ac:dyDescent="0.2">
      <c r="A146" s="19" t="s">
        <v>224</v>
      </c>
      <c r="B146" s="24" t="s">
        <v>165</v>
      </c>
      <c r="C146" s="5" t="s">
        <v>68</v>
      </c>
      <c r="D146" s="7" t="s">
        <v>12</v>
      </c>
      <c r="E146" s="12">
        <v>3</v>
      </c>
      <c r="F146" s="13"/>
      <c r="G146" s="120"/>
    </row>
    <row r="147" spans="1:7" s="1" customFormat="1" ht="25.5" x14ac:dyDescent="0.2">
      <c r="A147" s="19" t="s">
        <v>225</v>
      </c>
      <c r="B147" s="24" t="s">
        <v>165</v>
      </c>
      <c r="C147" s="5" t="s">
        <v>69</v>
      </c>
      <c r="D147" s="7" t="s">
        <v>12</v>
      </c>
      <c r="E147" s="12">
        <v>1.5</v>
      </c>
      <c r="F147" s="13"/>
      <c r="G147" s="120"/>
    </row>
    <row r="148" spans="1:7" s="1" customFormat="1" ht="38.25" x14ac:dyDescent="0.2">
      <c r="A148" s="19" t="s">
        <v>226</v>
      </c>
      <c r="B148" s="24" t="s">
        <v>165</v>
      </c>
      <c r="C148" s="8" t="s">
        <v>63</v>
      </c>
      <c r="D148" s="7" t="s">
        <v>12</v>
      </c>
      <c r="E148" s="12">
        <v>1.5</v>
      </c>
      <c r="F148" s="13"/>
      <c r="G148" s="120"/>
    </row>
    <row r="149" spans="1:7" s="1" customFormat="1" ht="51" x14ac:dyDescent="0.2">
      <c r="A149" s="19" t="s">
        <v>227</v>
      </c>
      <c r="B149" s="24" t="s">
        <v>165</v>
      </c>
      <c r="C149" s="5" t="s">
        <v>70</v>
      </c>
      <c r="D149" s="7" t="s">
        <v>72</v>
      </c>
      <c r="E149" s="7">
        <v>1</v>
      </c>
      <c r="F149" s="13"/>
      <c r="G149" s="120"/>
    </row>
    <row r="150" spans="1:7" s="1" customFormat="1" ht="51" x14ac:dyDescent="0.2">
      <c r="A150" s="19" t="s">
        <v>228</v>
      </c>
      <c r="B150" s="24" t="s">
        <v>165</v>
      </c>
      <c r="C150" s="5" t="s">
        <v>73</v>
      </c>
      <c r="D150" s="7" t="s">
        <v>72</v>
      </c>
      <c r="E150" s="7">
        <v>1</v>
      </c>
      <c r="F150" s="13"/>
      <c r="G150" s="120"/>
    </row>
    <row r="151" spans="1:7" s="1" customFormat="1" ht="51" x14ac:dyDescent="0.2">
      <c r="A151" s="19" t="s">
        <v>229</v>
      </c>
      <c r="B151" s="24" t="s">
        <v>165</v>
      </c>
      <c r="C151" s="5" t="s">
        <v>75</v>
      </c>
      <c r="D151" s="7" t="s">
        <v>72</v>
      </c>
      <c r="E151" s="7">
        <v>2</v>
      </c>
      <c r="F151" s="13"/>
      <c r="G151" s="120"/>
    </row>
    <row r="152" spans="1:7" s="1" customFormat="1" ht="51" x14ac:dyDescent="0.2">
      <c r="A152" s="19" t="s">
        <v>230</v>
      </c>
      <c r="B152" s="24" t="s">
        <v>165</v>
      </c>
      <c r="C152" s="5" t="s">
        <v>77</v>
      </c>
      <c r="D152" s="7" t="s">
        <v>72</v>
      </c>
      <c r="E152" s="7">
        <v>1</v>
      </c>
      <c r="F152" s="13"/>
      <c r="G152" s="120"/>
    </row>
    <row r="153" spans="1:7" s="1" customFormat="1" ht="51" x14ac:dyDescent="0.2">
      <c r="A153" s="19" t="s">
        <v>231</v>
      </c>
      <c r="B153" s="24" t="s">
        <v>165</v>
      </c>
      <c r="C153" s="5" t="s">
        <v>79</v>
      </c>
      <c r="D153" s="7" t="s">
        <v>72</v>
      </c>
      <c r="E153" s="7">
        <v>5</v>
      </c>
      <c r="F153" s="13"/>
      <c r="G153" s="120"/>
    </row>
    <row r="154" spans="1:7" s="1" customFormat="1" ht="12.75" x14ac:dyDescent="0.2">
      <c r="A154" s="19" t="s">
        <v>232</v>
      </c>
      <c r="B154" s="24" t="s">
        <v>158</v>
      </c>
      <c r="C154" s="9" t="s">
        <v>265</v>
      </c>
      <c r="D154" s="7" t="s">
        <v>17</v>
      </c>
      <c r="E154" s="7">
        <v>0.182</v>
      </c>
      <c r="F154" s="50"/>
      <c r="G154" s="120"/>
    </row>
    <row r="155" spans="1:7" s="1" customFormat="1" ht="51" x14ac:dyDescent="0.2">
      <c r="A155" s="19" t="s">
        <v>233</v>
      </c>
      <c r="B155" s="24" t="s">
        <v>158</v>
      </c>
      <c r="C155" s="5" t="s">
        <v>116</v>
      </c>
      <c r="D155" s="7" t="s">
        <v>12</v>
      </c>
      <c r="E155" s="7">
        <v>12.356</v>
      </c>
      <c r="F155" s="50"/>
      <c r="G155" s="120"/>
    </row>
    <row r="156" spans="1:7" s="14" customFormat="1" ht="13.5" thickBot="1" x14ac:dyDescent="0.25">
      <c r="A156" s="96" t="s">
        <v>18</v>
      </c>
      <c r="B156" s="97"/>
      <c r="C156" s="97"/>
      <c r="D156" s="97"/>
      <c r="E156" s="97"/>
      <c r="F156" s="98"/>
      <c r="G156" s="40"/>
    </row>
    <row r="157" spans="1:7" s="14" customFormat="1" ht="12.75" x14ac:dyDescent="0.2">
      <c r="A157" s="99" t="s">
        <v>282</v>
      </c>
      <c r="B157" s="100"/>
      <c r="C157" s="100"/>
      <c r="D157" s="100"/>
      <c r="E157" s="100"/>
      <c r="F157" s="100"/>
      <c r="G157" s="101"/>
    </row>
    <row r="158" spans="1:7" s="1" customFormat="1" ht="12.75" x14ac:dyDescent="0.2">
      <c r="A158" s="19" t="s">
        <v>234</v>
      </c>
      <c r="B158" s="24" t="s">
        <v>158</v>
      </c>
      <c r="C158" s="4" t="s">
        <v>143</v>
      </c>
      <c r="D158" s="7" t="s">
        <v>12</v>
      </c>
      <c r="E158" s="7">
        <v>99.5</v>
      </c>
      <c r="F158" s="13"/>
      <c r="G158" s="120"/>
    </row>
    <row r="159" spans="1:7" s="1" customFormat="1" ht="12.75" x14ac:dyDescent="0.2">
      <c r="A159" s="19" t="s">
        <v>235</v>
      </c>
      <c r="B159" s="24" t="s">
        <v>158</v>
      </c>
      <c r="C159" s="4" t="s">
        <v>144</v>
      </c>
      <c r="D159" s="7" t="s">
        <v>12</v>
      </c>
      <c r="E159" s="7">
        <v>99.5</v>
      </c>
      <c r="F159" s="50"/>
      <c r="G159" s="120"/>
    </row>
    <row r="160" spans="1:7" s="1" customFormat="1" ht="12.75" x14ac:dyDescent="0.2">
      <c r="A160" s="19" t="s">
        <v>236</v>
      </c>
      <c r="B160" s="24" t="s">
        <v>169</v>
      </c>
      <c r="C160" s="4" t="s">
        <v>148</v>
      </c>
      <c r="D160" s="7" t="s">
        <v>145</v>
      </c>
      <c r="E160" s="7">
        <v>4.4269999999999996</v>
      </c>
      <c r="F160" s="50"/>
      <c r="G160" s="120"/>
    </row>
    <row r="161" spans="1:12" s="1" customFormat="1" ht="12.75" x14ac:dyDescent="0.2">
      <c r="A161" s="19" t="s">
        <v>237</v>
      </c>
      <c r="B161" s="24" t="s">
        <v>160</v>
      </c>
      <c r="C161" s="4" t="s">
        <v>149</v>
      </c>
      <c r="D161" s="7" t="s">
        <v>145</v>
      </c>
      <c r="E161" s="7">
        <v>5.3120000000000003</v>
      </c>
      <c r="F161" s="50"/>
      <c r="G161" s="120"/>
    </row>
    <row r="162" spans="1:12" s="1" customFormat="1" ht="12.75" x14ac:dyDescent="0.2">
      <c r="A162" s="19" t="s">
        <v>238</v>
      </c>
      <c r="B162" s="24" t="s">
        <v>168</v>
      </c>
      <c r="C162" s="4" t="s">
        <v>146</v>
      </c>
      <c r="D162" s="7" t="s">
        <v>12</v>
      </c>
      <c r="E162" s="7">
        <v>18.2</v>
      </c>
      <c r="F162" s="50"/>
      <c r="G162" s="120"/>
    </row>
    <row r="163" spans="1:12" s="1" customFormat="1" ht="12.75" x14ac:dyDescent="0.2">
      <c r="A163" s="19" t="s">
        <v>239</v>
      </c>
      <c r="B163" s="24" t="s">
        <v>168</v>
      </c>
      <c r="C163" s="4" t="s">
        <v>147</v>
      </c>
      <c r="D163" s="7" t="s">
        <v>32</v>
      </c>
      <c r="E163" s="7">
        <v>118.3</v>
      </c>
      <c r="F163" s="50"/>
      <c r="G163" s="120"/>
    </row>
    <row r="164" spans="1:12" s="1" customFormat="1" ht="12.75" x14ac:dyDescent="0.2">
      <c r="A164" s="19" t="s">
        <v>240</v>
      </c>
      <c r="B164" s="24" t="s">
        <v>170</v>
      </c>
      <c r="C164" s="9" t="s">
        <v>266</v>
      </c>
      <c r="D164" s="7" t="s">
        <v>17</v>
      </c>
      <c r="E164" s="7">
        <v>63.463999999999999</v>
      </c>
      <c r="F164" s="50"/>
      <c r="G164" s="120"/>
    </row>
    <row r="165" spans="1:12" s="14" customFormat="1" ht="13.5" thickBot="1" x14ac:dyDescent="0.25">
      <c r="A165" s="96" t="s">
        <v>18</v>
      </c>
      <c r="B165" s="97"/>
      <c r="C165" s="97"/>
      <c r="D165" s="97"/>
      <c r="E165" s="97"/>
      <c r="F165" s="98"/>
      <c r="G165" s="40"/>
    </row>
    <row r="166" spans="1:12" s="1" customFormat="1" ht="12.75" x14ac:dyDescent="0.2">
      <c r="A166" s="99" t="s">
        <v>283</v>
      </c>
      <c r="B166" s="100"/>
      <c r="C166" s="100"/>
      <c r="D166" s="100"/>
      <c r="E166" s="100"/>
      <c r="F166" s="100"/>
      <c r="G166" s="101"/>
    </row>
    <row r="167" spans="1:12" s="1" customFormat="1" ht="12.75" x14ac:dyDescent="0.2">
      <c r="A167" s="19" t="s">
        <v>241</v>
      </c>
      <c r="B167" s="24" t="s">
        <v>157</v>
      </c>
      <c r="C167" s="4" t="s">
        <v>150</v>
      </c>
      <c r="D167" s="7" t="s">
        <v>145</v>
      </c>
      <c r="E167" s="7">
        <v>2.6779999999999999</v>
      </c>
      <c r="F167" s="50"/>
      <c r="G167" s="120"/>
    </row>
    <row r="168" spans="1:12" s="1" customFormat="1" ht="114.75" x14ac:dyDescent="0.2">
      <c r="A168" s="19" t="s">
        <v>242</v>
      </c>
      <c r="B168" s="24" t="s">
        <v>157</v>
      </c>
      <c r="C168" s="9" t="s">
        <v>151</v>
      </c>
      <c r="D168" s="7" t="s">
        <v>12</v>
      </c>
      <c r="E168" s="7">
        <v>5.6</v>
      </c>
      <c r="F168" s="50"/>
      <c r="G168" s="120"/>
    </row>
    <row r="169" spans="1:12" s="1" customFormat="1" ht="12.75" x14ac:dyDescent="0.2">
      <c r="A169" s="19" t="s">
        <v>243</v>
      </c>
      <c r="B169" s="24" t="s">
        <v>158</v>
      </c>
      <c r="C169" s="4" t="s">
        <v>144</v>
      </c>
      <c r="D169" s="7" t="s">
        <v>12</v>
      </c>
      <c r="E169" s="7">
        <v>5.6</v>
      </c>
      <c r="F169" s="50"/>
      <c r="G169" s="120"/>
    </row>
    <row r="170" spans="1:12" s="1" customFormat="1" ht="12.75" x14ac:dyDescent="0.2">
      <c r="A170" s="19" t="s">
        <v>244</v>
      </c>
      <c r="B170" s="24" t="s">
        <v>158</v>
      </c>
      <c r="C170" s="4" t="s">
        <v>152</v>
      </c>
      <c r="D170" s="7" t="s">
        <v>12</v>
      </c>
      <c r="E170" s="7">
        <v>4.2</v>
      </c>
      <c r="F170" s="50"/>
      <c r="G170" s="120"/>
    </row>
    <row r="171" spans="1:12" s="1" customFormat="1" ht="12.75" x14ac:dyDescent="0.2">
      <c r="A171" s="19" t="s">
        <v>245</v>
      </c>
      <c r="B171" s="24" t="s">
        <v>158</v>
      </c>
      <c r="C171" s="4" t="s">
        <v>144</v>
      </c>
      <c r="D171" s="7" t="s">
        <v>12</v>
      </c>
      <c r="E171" s="7">
        <v>4.2</v>
      </c>
      <c r="F171" s="50"/>
      <c r="G171" s="120"/>
    </row>
    <row r="172" spans="1:12" s="1" customFormat="1" ht="63.75" x14ac:dyDescent="0.2">
      <c r="A172" s="19" t="s">
        <v>284</v>
      </c>
      <c r="B172" s="24" t="s">
        <v>160</v>
      </c>
      <c r="C172" s="9" t="s">
        <v>23</v>
      </c>
      <c r="D172" s="7" t="s">
        <v>145</v>
      </c>
      <c r="E172" s="7">
        <v>1.4039999999999999</v>
      </c>
      <c r="F172" s="50"/>
      <c r="G172" s="120"/>
    </row>
    <row r="173" spans="1:12" s="1" customFormat="1" ht="25.5" x14ac:dyDescent="0.2">
      <c r="A173" s="19" t="s">
        <v>285</v>
      </c>
      <c r="B173" s="24" t="s">
        <v>157</v>
      </c>
      <c r="C173" s="5" t="s">
        <v>8</v>
      </c>
      <c r="D173" s="3" t="s">
        <v>6</v>
      </c>
      <c r="E173" s="7">
        <v>2.6779999999999999</v>
      </c>
      <c r="F173" s="50"/>
      <c r="G173" s="120"/>
    </row>
    <row r="174" spans="1:12" s="1" customFormat="1" ht="12.75" x14ac:dyDescent="0.2">
      <c r="A174" s="19" t="s">
        <v>286</v>
      </c>
      <c r="B174" s="25" t="s">
        <v>171</v>
      </c>
      <c r="C174" s="9" t="s">
        <v>267</v>
      </c>
      <c r="D174" s="7" t="s">
        <v>17</v>
      </c>
      <c r="E174" s="7">
        <v>5.8920000000000003</v>
      </c>
      <c r="F174" s="50"/>
      <c r="G174" s="120"/>
    </row>
    <row r="175" spans="1:12" s="14" customFormat="1" ht="13.5" thickBot="1" x14ac:dyDescent="0.25">
      <c r="A175" s="96" t="s">
        <v>18</v>
      </c>
      <c r="B175" s="97"/>
      <c r="C175" s="97"/>
      <c r="D175" s="97"/>
      <c r="E175" s="97"/>
      <c r="F175" s="98"/>
      <c r="G175" s="40"/>
    </row>
    <row r="176" spans="1:12" s="1" customFormat="1" ht="24" customHeight="1" thickBot="1" x14ac:dyDescent="0.25">
      <c r="A176" s="105" t="s">
        <v>288</v>
      </c>
      <c r="B176" s="106"/>
      <c r="C176" s="106"/>
      <c r="D176" s="106"/>
      <c r="E176" s="106"/>
      <c r="F176" s="107"/>
      <c r="G176" s="39"/>
      <c r="L176" s="59"/>
    </row>
    <row r="177" spans="1:10" s="1" customFormat="1" ht="22.5" customHeight="1" thickBot="1" x14ac:dyDescent="0.25">
      <c r="A177" s="105" t="s">
        <v>246</v>
      </c>
      <c r="B177" s="106"/>
      <c r="C177" s="106"/>
      <c r="D177" s="106"/>
      <c r="E177" s="106"/>
      <c r="F177" s="107"/>
      <c r="G177" s="39"/>
      <c r="J177" s="58"/>
    </row>
    <row r="178" spans="1:10" s="1" customFormat="1" ht="24" customHeight="1" thickBot="1" x14ac:dyDescent="0.25">
      <c r="A178" s="105" t="s">
        <v>291</v>
      </c>
      <c r="B178" s="106"/>
      <c r="C178" s="106"/>
      <c r="D178" s="106"/>
      <c r="E178" s="106"/>
      <c r="F178" s="107"/>
      <c r="G178" s="39"/>
      <c r="J178" s="46"/>
    </row>
    <row r="179" spans="1:10" s="1" customFormat="1" ht="12.75" x14ac:dyDescent="0.2">
      <c r="A179" s="31"/>
      <c r="B179" s="31"/>
      <c r="C179" s="31"/>
      <c r="D179" s="32"/>
      <c r="E179" s="31"/>
      <c r="F179" s="117"/>
      <c r="G179" s="124"/>
    </row>
    <row r="180" spans="1:10" s="1" customFormat="1" ht="12.75" x14ac:dyDescent="0.2">
      <c r="A180" s="31"/>
      <c r="B180" s="36"/>
      <c r="C180" s="31"/>
      <c r="D180" s="32"/>
      <c r="E180" s="31"/>
      <c r="F180" s="117"/>
      <c r="G180" s="124"/>
    </row>
    <row r="181" spans="1:10" s="1" customFormat="1" ht="12.75" x14ac:dyDescent="0.2">
      <c r="A181" s="31"/>
      <c r="B181" s="36"/>
      <c r="C181" s="31"/>
      <c r="D181" s="32"/>
      <c r="E181" s="31"/>
      <c r="F181" s="117"/>
      <c r="G181" s="124"/>
    </row>
    <row r="182" spans="1:10" s="1" customFormat="1" ht="12.75" x14ac:dyDescent="0.2">
      <c r="A182" s="31"/>
      <c r="B182" s="31"/>
      <c r="C182" s="31"/>
      <c r="D182" s="109" t="s">
        <v>290</v>
      </c>
      <c r="E182" s="108"/>
      <c r="F182" s="108"/>
      <c r="G182" s="108"/>
    </row>
    <row r="183" spans="1:10" s="1" customFormat="1" ht="12.75" x14ac:dyDescent="0.2">
      <c r="A183" s="31"/>
      <c r="B183" s="31"/>
      <c r="C183" s="31"/>
      <c r="D183" s="110" t="s">
        <v>289</v>
      </c>
      <c r="E183" s="110"/>
      <c r="F183" s="110"/>
      <c r="G183" s="110"/>
    </row>
    <row r="184" spans="1:10" s="1" customFormat="1" ht="12.75" x14ac:dyDescent="0.2">
      <c r="A184" s="31"/>
      <c r="B184" s="31"/>
      <c r="C184" s="37"/>
      <c r="D184" s="32"/>
      <c r="E184" s="31"/>
      <c r="F184" s="117"/>
      <c r="G184" s="124"/>
    </row>
    <row r="185" spans="1:10" s="1" customFormat="1" ht="12.75" x14ac:dyDescent="0.2">
      <c r="A185" s="31"/>
      <c r="B185" s="31"/>
      <c r="C185" s="31"/>
      <c r="D185" s="32"/>
      <c r="E185" s="31"/>
      <c r="F185" s="117"/>
      <c r="G185" s="124"/>
    </row>
    <row r="186" spans="1:10" s="1" customFormat="1" ht="12.75" x14ac:dyDescent="0.2">
      <c r="A186" s="31"/>
      <c r="B186" s="31"/>
      <c r="C186" s="31"/>
      <c r="D186" s="31"/>
      <c r="E186" s="31"/>
      <c r="F186" s="117"/>
      <c r="G186" s="124"/>
    </row>
    <row r="187" spans="1:10" s="1" customFormat="1" ht="12.75" x14ac:dyDescent="0.2">
      <c r="F187" s="58"/>
      <c r="G187" s="58"/>
    </row>
    <row r="188" spans="1:10" s="1" customFormat="1" ht="12.75" x14ac:dyDescent="0.2">
      <c r="F188" s="58"/>
      <c r="G188" s="58"/>
    </row>
    <row r="189" spans="1:10" s="1" customFormat="1" ht="12.75" x14ac:dyDescent="0.2">
      <c r="F189" s="58"/>
      <c r="G189" s="58"/>
    </row>
    <row r="190" spans="1:10" s="1" customFormat="1" ht="12.75" x14ac:dyDescent="0.2">
      <c r="F190" s="58"/>
      <c r="G190" s="58"/>
    </row>
    <row r="191" spans="1:10" s="1" customFormat="1" ht="12.75" x14ac:dyDescent="0.2">
      <c r="F191" s="58"/>
      <c r="G191" s="58"/>
    </row>
    <row r="192" spans="1:10" s="1" customFormat="1" ht="12.75" x14ac:dyDescent="0.2">
      <c r="F192" s="58"/>
      <c r="G192" s="58"/>
    </row>
    <row r="193" spans="6:7" s="1" customFormat="1" ht="12.75" x14ac:dyDescent="0.2">
      <c r="F193" s="58"/>
      <c r="G193" s="58"/>
    </row>
    <row r="194" spans="6:7" s="1" customFormat="1" ht="12.75" x14ac:dyDescent="0.2">
      <c r="F194" s="58"/>
      <c r="G194" s="58"/>
    </row>
    <row r="195" spans="6:7" s="1" customFormat="1" ht="12.75" x14ac:dyDescent="0.2">
      <c r="F195" s="58"/>
      <c r="G195" s="58"/>
    </row>
    <row r="196" spans="6:7" s="1" customFormat="1" ht="12.75" x14ac:dyDescent="0.2">
      <c r="F196" s="58"/>
      <c r="G196" s="58"/>
    </row>
    <row r="197" spans="6:7" s="1" customFormat="1" ht="12.75" x14ac:dyDescent="0.2">
      <c r="F197" s="58"/>
      <c r="G197" s="58"/>
    </row>
    <row r="198" spans="6:7" s="1" customFormat="1" ht="12.75" x14ac:dyDescent="0.2">
      <c r="F198" s="58"/>
      <c r="G198" s="58"/>
    </row>
    <row r="199" spans="6:7" s="1" customFormat="1" ht="12.75" x14ac:dyDescent="0.2">
      <c r="F199" s="58"/>
      <c r="G199" s="58"/>
    </row>
    <row r="200" spans="6:7" s="1" customFormat="1" ht="12.75" x14ac:dyDescent="0.2">
      <c r="F200" s="58"/>
      <c r="G200" s="58"/>
    </row>
    <row r="201" spans="6:7" s="1" customFormat="1" ht="12.75" x14ac:dyDescent="0.2">
      <c r="F201" s="58"/>
      <c r="G201" s="58"/>
    </row>
    <row r="202" spans="6:7" s="1" customFormat="1" ht="12.75" x14ac:dyDescent="0.2">
      <c r="F202" s="58"/>
      <c r="G202" s="58"/>
    </row>
    <row r="203" spans="6:7" s="1" customFormat="1" ht="12.75" x14ac:dyDescent="0.2">
      <c r="F203" s="58"/>
      <c r="G203" s="58"/>
    </row>
    <row r="204" spans="6:7" s="1" customFormat="1" ht="12.75" x14ac:dyDescent="0.2">
      <c r="F204" s="58"/>
      <c r="G204" s="58"/>
    </row>
    <row r="205" spans="6:7" s="1" customFormat="1" ht="12.75" x14ac:dyDescent="0.2">
      <c r="F205" s="58"/>
      <c r="G205" s="58"/>
    </row>
    <row r="206" spans="6:7" s="1" customFormat="1" ht="12.75" x14ac:dyDescent="0.2">
      <c r="F206" s="58"/>
      <c r="G206" s="58"/>
    </row>
    <row r="207" spans="6:7" s="1" customFormat="1" ht="12.75" x14ac:dyDescent="0.2">
      <c r="F207" s="58"/>
      <c r="G207" s="58"/>
    </row>
    <row r="208" spans="6:7" s="1" customFormat="1" ht="12.75" x14ac:dyDescent="0.2">
      <c r="F208" s="58"/>
      <c r="G208" s="58"/>
    </row>
    <row r="209" spans="6:7" s="1" customFormat="1" ht="12.75" x14ac:dyDescent="0.2">
      <c r="F209" s="58"/>
      <c r="G209" s="58"/>
    </row>
    <row r="210" spans="6:7" s="1" customFormat="1" ht="12.75" x14ac:dyDescent="0.2">
      <c r="F210" s="58"/>
      <c r="G210" s="58"/>
    </row>
    <row r="211" spans="6:7" s="1" customFormat="1" ht="12.75" x14ac:dyDescent="0.2">
      <c r="F211" s="58"/>
      <c r="G211" s="58"/>
    </row>
    <row r="212" spans="6:7" s="1" customFormat="1" ht="12.75" x14ac:dyDescent="0.2">
      <c r="F212" s="58"/>
      <c r="G212" s="58"/>
    </row>
  </sheetData>
  <mergeCells count="35">
    <mergeCell ref="D182:G182"/>
    <mergeCell ref="D183:G183"/>
    <mergeCell ref="A176:F176"/>
    <mergeCell ref="A177:F177"/>
    <mergeCell ref="A178:F178"/>
    <mergeCell ref="A175:F175"/>
    <mergeCell ref="A157:G157"/>
    <mergeCell ref="A165:F165"/>
    <mergeCell ref="A166:G166"/>
    <mergeCell ref="A136:F136"/>
    <mergeCell ref="A137:G137"/>
    <mergeCell ref="A156:F156"/>
    <mergeCell ref="A105:G105"/>
    <mergeCell ref="A122:G122"/>
    <mergeCell ref="A124:F124"/>
    <mergeCell ref="A125:G125"/>
    <mergeCell ref="A129:F129"/>
    <mergeCell ref="A130:G130"/>
    <mergeCell ref="A121:F121"/>
    <mergeCell ref="A1:G1"/>
    <mergeCell ref="B2:F2"/>
    <mergeCell ref="A104:F104"/>
    <mergeCell ref="A38:F38"/>
    <mergeCell ref="A8:G8"/>
    <mergeCell ref="A17:F17"/>
    <mergeCell ref="A18:G18"/>
    <mergeCell ref="A28:F28"/>
    <mergeCell ref="A29:G29"/>
    <mergeCell ref="A4:G4"/>
    <mergeCell ref="A7:F7"/>
    <mergeCell ref="A39:G39"/>
    <mergeCell ref="A62:F62"/>
    <mergeCell ref="A63:G63"/>
    <mergeCell ref="A74:F74"/>
    <mergeCell ref="A75:G75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</dc:creator>
  <cp:lastModifiedBy>Magdalena</cp:lastModifiedBy>
  <cp:lastPrinted>2021-06-14T12:18:46Z</cp:lastPrinted>
  <dcterms:created xsi:type="dcterms:W3CDTF">2021-04-28T08:11:14Z</dcterms:created>
  <dcterms:modified xsi:type="dcterms:W3CDTF">2021-06-14T12:18:54Z</dcterms:modified>
</cp:coreProperties>
</file>