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ZGW-ROZ\2021\U\AW\WR.ROZ.2810.57.2021 Wykonanie ocen stanu technicznego ZZ Nysa\05 - SWZ PUBLIKACJA\"/>
    </mc:Choice>
  </mc:AlternateContent>
  <xr:revisionPtr revIDLastSave="0" documentId="13_ncr:1_{760C449F-FA6B-4A0F-AA62-FEE8D94113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zęść 1" sheetId="1" r:id="rId1"/>
    <sheet name="Część 2" sheetId="2" r:id="rId2"/>
    <sheet name="Część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" l="1"/>
  <c r="H13" i="3" s="1"/>
  <c r="H27" i="2"/>
  <c r="H29" i="2" s="1"/>
  <c r="H28" i="2" s="1"/>
  <c r="H12" i="3" l="1"/>
  <c r="H34" i="1" l="1"/>
  <c r="H36" i="1" l="1"/>
  <c r="H35" i="1" l="1"/>
</calcChain>
</file>

<file path=xl/sharedStrings.xml><?xml version="1.0" encoding="utf-8"?>
<sst xmlns="http://schemas.openxmlformats.org/spreadsheetml/2006/main" count="283" uniqueCount="108">
  <si>
    <t>CZĘŚĆ 1</t>
  </si>
  <si>
    <t>lp</t>
  </si>
  <si>
    <t>Nazwa obiektu</t>
  </si>
  <si>
    <t>rodzaj kontroli</t>
  </si>
  <si>
    <t>termin rozpoczęcia</t>
  </si>
  <si>
    <t>termin wykonania do dnia</t>
  </si>
  <si>
    <t>elementy do przegladu</t>
  </si>
  <si>
    <t>pięcioletnia</t>
  </si>
  <si>
    <t>po podpisaniu umowy</t>
  </si>
  <si>
    <t>kilometraż wału</t>
  </si>
  <si>
    <t>rodzaj kontroli/termin rozpoczęcia</t>
  </si>
  <si>
    <t>długość wału</t>
  </si>
  <si>
    <t xml:space="preserve"> cena netto zł</t>
  </si>
  <si>
    <t>klasa obiektu</t>
  </si>
  <si>
    <t>IV</t>
  </si>
  <si>
    <t>pięcioletnia/po podpisaniu umowy</t>
  </si>
  <si>
    <t>CENA NETTO  ZŁ</t>
  </si>
  <si>
    <t>CENA BRUTTO ZŁ</t>
  </si>
  <si>
    <t>VAT 23%</t>
  </si>
  <si>
    <t>Nysa Kłodzka P
Przecza - Oldrzyszowice
gm. Lewin Brzeski</t>
  </si>
  <si>
    <t>Nysa Kłodzka  P
m. Krasna Góra gm. Niemodlin</t>
  </si>
  <si>
    <t>Nysa Kłodzka     L                         
 m.Piątkowice, gm.Łambinowice</t>
  </si>
  <si>
    <t>Nysa Kłodzka       P                       
m.Piątkowice, gm.Łambinowice</t>
  </si>
  <si>
    <t>Nysa Kłodzka   P                           
m.Piątkowice, gm.Łambinowice</t>
  </si>
  <si>
    <t>Biała Głuchołaska    P                   
 m.Biała Nyska, gm.Nysa</t>
  </si>
  <si>
    <t>Biała Głuchołaska  L                     
m.Morów, gm.Nysa</t>
  </si>
  <si>
    <t>Biała Głuchołaska    P                   
 m.Biała Nyska-Przełęk, gm.Nysa</t>
  </si>
  <si>
    <t>Biała Głuchołaska   P
m.Przełęk, gm.Nysa</t>
  </si>
  <si>
    <t>Cielnica  P
m.Giełczyce, gm.Skoroszyce</t>
  </si>
  <si>
    <t>Cielnica    L                       
m.Giełczyce, gm.Skoroszyce</t>
  </si>
  <si>
    <t>Przedpolna     L                       
 m.Wierzbno-Bronoszowice,  gm.Otmuchów</t>
  </si>
  <si>
    <t>Przedpolna     P                       
 m.Wierzbno-Bronoszowice, gm.Otmuchów</t>
  </si>
  <si>
    <t>Widna     L                     
 m.Wierzbno, gm.Otmuchów</t>
  </si>
  <si>
    <t>Widna     P                      
 m.Wierzbno, gm.Otmuchów</t>
  </si>
  <si>
    <t>Widna     P
m.Buków, gm.Otmuchów</t>
  </si>
  <si>
    <t>Kamienica     L                     
 m.Wyszków-Niwnica ,gm.Nysa</t>
  </si>
  <si>
    <t>Kamienica       P                    
 m.Wyszków-Niwnica, gm.Nysa</t>
  </si>
  <si>
    <t>10+500 - 14+000
0+000 - 3+700</t>
  </si>
  <si>
    <t>28+000 - 29+000
0+000 - 0+800</t>
  </si>
  <si>
    <t>33+000-35+000
0+000 - 1+900</t>
  </si>
  <si>
    <t>50+000-50+500
0+000+0+500</t>
  </si>
  <si>
    <t>48+000-48+000
0+000-0+300</t>
  </si>
  <si>
    <t>48+500-49+500
0+000-0+600</t>
  </si>
  <si>
    <t>3+000-4+000
0+000-0+900</t>
  </si>
  <si>
    <t>4+000-5+000
0+000-0+700</t>
  </si>
  <si>
    <t>4+000-5+000
0+900-2+000</t>
  </si>
  <si>
    <t>5+000-7+500
2+000-4+600</t>
  </si>
  <si>
    <t>0+431-3+600
0+461-3+600</t>
  </si>
  <si>
    <t>0+530-3+600
0+530-3+600</t>
  </si>
  <si>
    <t>0+000-2+300
0+000-2+300</t>
  </si>
  <si>
    <t>0+000-2+300 
0+000-2+300</t>
  </si>
  <si>
    <t>2+650-3+000
0+000-0+450</t>
  </si>
  <si>
    <t>2+500-3+000                            0+000-0+400</t>
  </si>
  <si>
    <t>4+500-5+500                              0+000-1+300</t>
  </si>
  <si>
    <t>2+000-5+400                             0+000-3+400</t>
  </si>
  <si>
    <t>Nysa Kłodzka  P
m. Tarnica gm. Niemodlin</t>
  </si>
  <si>
    <t>jaz</t>
  </si>
  <si>
    <t>Jaz
Gościejowice gm. Niemodlin
Ścinawa Niemodlińska   km 11+742</t>
  </si>
  <si>
    <t>Ścinawa Niemodlińska w km 8+962 m. Szydłowiec Śl., gm. Niemodlin h=1,60m</t>
  </si>
  <si>
    <t>Jaz</t>
  </si>
  <si>
    <t>Jaz
m. Niemodlin, gm. Niemodlin
ŚCINAWA N.  km  14+262
H 1,80 m</t>
  </si>
  <si>
    <t>Jaz
m. Tułowice, gm. Tułowice
rz. ŚCINAWA Niemodlińska  km  21+323
H 1,60 m</t>
  </si>
  <si>
    <t>Jaz
m. Tułowice, gm. Tułowice
ŚCINAWA N.  km  22+973
H 1,0 m</t>
  </si>
  <si>
    <t>Jaz
m. Ligota Tułowicka, gm. Tułowice
ŚCINAWA N.  km  25+724
H 1,60 m</t>
  </si>
  <si>
    <t xml:space="preserve">Jaz
 Przechód gm. Korfantów
Ścinawa Niemodlińska km  29+741
</t>
  </si>
  <si>
    <t>Jaz
Korfantów gm. Korfantów
Ścinawa Niemodlińska km  37+614</t>
  </si>
  <si>
    <t>Jaz
Korfantów gm. Korfantów
Ścinawa Niemodlińska km  38+790</t>
  </si>
  <si>
    <t>Jaz
Korfantów gm. Korfantów
Ścinawa Niemodlińska km   39+715</t>
  </si>
  <si>
    <t xml:space="preserve">Jaz
Rynarcice gm. Korfantów
Ścinawa Niemodlińska km 40+386 </t>
  </si>
  <si>
    <t>Jaz
Rynarcice gm. Korfantów
Ścinawa Niemodlińska km 44+442</t>
  </si>
  <si>
    <t>Jaz
Ścinawa Mała gm. Korfantów
Ścinawa Niemodlińska  km  46+347</t>
  </si>
  <si>
    <t>Jaz
Ścinawa Mała gm. Korfantów
Ścinawa Niemodlińska  km   48+319</t>
  </si>
  <si>
    <t>Jaz
Rączka gm. Korfantów
Kanał Ulgi Młynówki Rączki km 0+000</t>
  </si>
  <si>
    <t>Jaz
m. Grodków, gm. Grodków
Struga Grodkowska km  9+400
h=1.10m</t>
  </si>
  <si>
    <t>Pozaklasowe. Obiekty okresowo pietrzące wodę.</t>
  </si>
  <si>
    <t>Jaz
Pakosławice gm. Pakosławice
Korzkiew km 2+240
 1,40m</t>
  </si>
  <si>
    <t>Jaz
Korzękwice gm. Pakosłwice
Korzkiew km 9+525
1,67 m</t>
  </si>
  <si>
    <t>Struga Grodkowska km 4+240 m. Gola Grodkowska, gm. Grodków h=1.20m</t>
  </si>
  <si>
    <t>Struga Grodkowska km 2+900 m. Gola Grodkowska, gm. Grodków h=1.10m</t>
  </si>
  <si>
    <t>Jaz  w km 25+066
 rzeki Ścinawa Niemodlińska</t>
  </si>
  <si>
    <t>Próg korekcyjny km. 10+352 rz. Biała Głuchołaska</t>
  </si>
  <si>
    <t>Próg korekcyjny km. 16 + 283 rz. Biała Głuchołaska</t>
  </si>
  <si>
    <t>Próg korekcyjny km. 17 + 226 rz. Biała Głuchołaska</t>
  </si>
  <si>
    <t>Próg piętrzący km. 17 + 318 rz. Biała Głuchołaska</t>
  </si>
  <si>
    <t>Próg piętrzący km. 17 + 893 rz. Biała Głuchołaska</t>
  </si>
  <si>
    <t>Zbiornik Wodny
Nowaki gm. Pakosławice
rzeka Korzkiew km 12+500
m. NOWAKI gm. Pakosławce
H od 3,45 do 8,00m
Pow. max. - 19,7 ha</t>
  </si>
  <si>
    <t>III</t>
  </si>
  <si>
    <t>zbiornik</t>
  </si>
  <si>
    <t>CZĘŚĆ 3</t>
  </si>
  <si>
    <t>próg</t>
  </si>
  <si>
    <t>netto zł</t>
  </si>
  <si>
    <t>HYDROWĘZEŁ LEWIN BRZESKI ORAZ 3 JAZY NA RZECE NYSIE KLODZKIEJ W NYSIE</t>
  </si>
  <si>
    <t>CZĘŚĆ 2</t>
  </si>
  <si>
    <t>49+500-50+500
0+000-1+900</t>
  </si>
  <si>
    <r>
      <t xml:space="preserve">Nysa Kłodzka    P                         </t>
    </r>
    <r>
      <rPr>
        <i/>
        <sz val="12"/>
        <rFont val="Calibri"/>
        <family val="2"/>
        <charset val="238"/>
        <scheme val="minor"/>
      </rPr>
      <t xml:space="preserve"> 
</t>
    </r>
    <r>
      <rPr>
        <sz val="12"/>
        <rFont val="Calibri"/>
        <family val="2"/>
        <charset val="238"/>
        <scheme val="minor"/>
      </rPr>
      <t>m.Piątkowice, gm.Łambinowice</t>
    </r>
  </si>
  <si>
    <r>
      <rPr>
        <b/>
        <sz val="12"/>
        <rFont val="Calibri"/>
        <family val="2"/>
        <charset val="238"/>
        <scheme val="minor"/>
      </rPr>
      <t>Jaz w Nysie</t>
    </r>
    <r>
      <rPr>
        <sz val="12"/>
        <rFont val="Calibri"/>
        <family val="2"/>
        <charset val="238"/>
        <scheme val="minor"/>
      </rPr>
      <t xml:space="preserve"> w km 63+696 rzeki Nysy Kłodzkiej</t>
    </r>
  </si>
  <si>
    <r>
      <rPr>
        <b/>
        <sz val="12"/>
        <rFont val="Calibri"/>
        <family val="2"/>
        <charset val="238"/>
        <scheme val="minor"/>
      </rPr>
      <t>Jaz w Nysie</t>
    </r>
    <r>
      <rPr>
        <sz val="12"/>
        <rFont val="Calibri"/>
        <family val="2"/>
        <charset val="238"/>
        <scheme val="minor"/>
      </rPr>
      <t xml:space="preserve"> w km 62+314 rzeki Nysy Klodzkiej</t>
    </r>
  </si>
  <si>
    <r>
      <rPr>
        <b/>
        <sz val="12"/>
        <rFont val="Calibri"/>
        <family val="2"/>
        <charset val="238"/>
        <scheme val="minor"/>
      </rPr>
      <t>Jaz w Nysie</t>
    </r>
    <r>
      <rPr>
        <sz val="12"/>
        <rFont val="Calibri"/>
        <family val="2"/>
        <charset val="238"/>
        <scheme val="minor"/>
      </rPr>
      <t xml:space="preserve"> w km 61+256 rzeki Nysy Kłodzkiej</t>
    </r>
  </si>
  <si>
    <r>
      <t>Hydrowęzeł, jaz</t>
    </r>
    <r>
      <rPr>
        <b/>
        <sz val="12"/>
        <rFont val="Calibri"/>
        <family val="2"/>
        <charset val="238"/>
        <scheme val="minor"/>
      </rPr>
      <t xml:space="preserve"> w Lewinie Brzeskim </t>
    </r>
    <r>
      <rPr>
        <sz val="12"/>
        <rFont val="Calibri"/>
        <family val="2"/>
        <charset val="238"/>
        <scheme val="minor"/>
      </rPr>
      <t>w km 13+845 rzeki Nysy Kłodzkiej, wysokość progu stałego 2,0 m, spad normalny h=2,80m</t>
    </r>
  </si>
  <si>
    <t>WAŁY PRZECIWPOWODZIOWE</t>
  </si>
  <si>
    <t xml:space="preserve">STOPNIE, JAZY,ZBIORNIK WODNY </t>
  </si>
  <si>
    <r>
      <rPr>
        <b/>
        <sz val="14"/>
        <rFont val="Calibri"/>
        <family val="2"/>
        <charset val="238"/>
        <scheme val="minor"/>
      </rPr>
      <t xml:space="preserve">Formularz cenowy - przedmiar robót
</t>
    </r>
    <r>
      <rPr>
        <b/>
        <sz val="11"/>
        <rFont val="Calibri"/>
        <family val="2"/>
        <charset val="238"/>
        <scheme val="minor"/>
      </rPr>
      <t>(integralna część oferty)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„Wykonanie ocen stanu technicznego, kontroli 5-cio letnich obiektów hydrotechnicznych i obwałowań na terenie ZZ Nysa"
</t>
    </r>
    <r>
      <rPr>
        <b/>
        <sz val="11"/>
        <rFont val="Calibri"/>
        <family val="2"/>
        <charset val="238"/>
        <scheme val="minor"/>
      </rPr>
      <t xml:space="preserve">
Stopnie wodne, Budowle hydrotechniczne na terenie ZZ Nysa</t>
    </r>
  </si>
  <si>
    <r>
      <rPr>
        <b/>
        <sz val="14"/>
        <rFont val="Calibri"/>
        <family val="2"/>
        <charset val="238"/>
        <scheme val="minor"/>
      </rPr>
      <t xml:space="preserve">Formularz cenowy - przedmiar robót
</t>
    </r>
    <r>
      <rPr>
        <b/>
        <sz val="11"/>
        <rFont val="Calibri"/>
        <family val="2"/>
        <charset val="238"/>
        <scheme val="minor"/>
      </rPr>
      <t>(integralna część oferty)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„Wykonanie ocen stanu technicznego, kontroli 5-cio letnich obiektów hydrotechnicznych i obwałowań na terenie ZZ Nysa"
</t>
    </r>
    <r>
      <rPr>
        <b/>
        <sz val="11"/>
        <rFont val="Calibri"/>
        <family val="2"/>
        <charset val="238"/>
        <scheme val="minor"/>
      </rPr>
      <t xml:space="preserve">
Wały przeciwpowodziowe na terenie ZZ Nysa</t>
    </r>
  </si>
  <si>
    <r>
      <rPr>
        <b/>
        <sz val="14"/>
        <rFont val="Calibri"/>
        <family val="2"/>
        <charset val="238"/>
        <scheme val="minor"/>
      </rPr>
      <t xml:space="preserve">Formularz cenowy - przedmiar robót
</t>
    </r>
    <r>
      <rPr>
        <b/>
        <sz val="11"/>
        <rFont val="Calibri"/>
        <family val="2"/>
        <charset val="238"/>
        <scheme val="minor"/>
      </rPr>
      <t>(integralna część oferty)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„Wykonanie ocen stanu technicznego, kontroli 5-cio letnich obiektów hydrotechnicznych i obwałowań na terenie ZZ Nysa"
</t>
    </r>
    <r>
      <rPr>
        <b/>
        <sz val="11"/>
        <rFont val="Calibri"/>
        <family val="2"/>
        <charset val="238"/>
        <scheme val="minor"/>
      </rPr>
      <t>Hydrowęzeł Lewin Brzeski oraz jazy na rzece Nysie Kłodzkiej</t>
    </r>
  </si>
  <si>
    <t>(dokument należy podpisać zgodnie z art. 63 ust. 2 ustawy PZP przez umocowanego przedstawiciela wykonawcy)</t>
  </si>
  <si>
    <t>Załącznik nr 8.3 do SWZ</t>
  </si>
  <si>
    <t>Załącznik nr 8.2 do SWZ</t>
  </si>
  <si>
    <t>Załącznik nr 8.1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</si>
</sst>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 CE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164" fontId="3" fillId="0" borderId="0"/>
    <xf numFmtId="0" fontId="4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0" applyFont="1"/>
    <xf numFmtId="44" fontId="7" fillId="0" borderId="0" xfId="5" applyFont="1" applyAlignment="1">
      <alignment horizontal="center" vertical="center" wrapText="1"/>
    </xf>
    <xf numFmtId="0" fontId="7" fillId="0" borderId="0" xfId="0" applyFont="1" applyBorder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/>
    </xf>
    <xf numFmtId="44" fontId="8" fillId="0" borderId="11" xfId="5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6" xfId="1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4" fontId="8" fillId="0" borderId="10" xfId="5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8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16" xfId="0" applyFont="1" applyBorder="1" applyAlignment="1">
      <alignment horizontal="center" vertical="center"/>
    </xf>
    <xf numFmtId="8" fontId="8" fillId="0" borderId="0" xfId="0" applyNumberFormat="1" applyFont="1"/>
    <xf numFmtId="44" fontId="9" fillId="0" borderId="4" xfId="5" applyFont="1" applyBorder="1" applyAlignment="1">
      <alignment horizontal="center" vertical="center" wrapText="1"/>
    </xf>
    <xf numFmtId="44" fontId="8" fillId="0" borderId="12" xfId="5" applyFont="1" applyBorder="1" applyAlignment="1">
      <alignment vertical="center" wrapText="1"/>
    </xf>
    <xf numFmtId="44" fontId="8" fillId="0" borderId="17" xfId="5" applyFont="1" applyBorder="1" applyAlignment="1">
      <alignment vertical="center" wrapText="1"/>
    </xf>
    <xf numFmtId="8" fontId="8" fillId="0" borderId="18" xfId="5" applyNumberFormat="1" applyFont="1" applyBorder="1" applyAlignment="1">
      <alignment horizontal="right" vertical="center" wrapText="1"/>
    </xf>
    <xf numFmtId="8" fontId="8" fillId="0" borderId="19" xfId="5" applyNumberFormat="1" applyFont="1" applyBorder="1" applyAlignment="1">
      <alignment horizontal="right" vertical="center" wrapText="1"/>
    </xf>
    <xf numFmtId="8" fontId="8" fillId="0" borderId="13" xfId="5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4" fontId="9" fillId="0" borderId="10" xfId="5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/>
    </xf>
    <xf numFmtId="165" fontId="9" fillId="0" borderId="20" xfId="5" applyNumberFormat="1" applyFont="1" applyBorder="1" applyAlignment="1">
      <alignment vertical="center" wrapText="1"/>
    </xf>
    <xf numFmtId="165" fontId="9" fillId="0" borderId="0" xfId="5" applyNumberFormat="1" applyFont="1" applyBorder="1" applyAlignment="1">
      <alignment vertical="center" wrapText="1"/>
    </xf>
    <xf numFmtId="7" fontId="9" fillId="0" borderId="20" xfId="5" applyNumberFormat="1" applyFont="1" applyBorder="1" applyAlignment="1">
      <alignment horizontal="right" vertical="center" wrapText="1" indent="3"/>
    </xf>
    <xf numFmtId="7" fontId="9" fillId="0" borderId="0" xfId="5" applyNumberFormat="1" applyFont="1" applyBorder="1" applyAlignment="1">
      <alignment horizontal="right" vertical="center" wrapText="1" indent="3"/>
    </xf>
    <xf numFmtId="165" fontId="9" fillId="0" borderId="0" xfId="5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center" vertical="center"/>
    </xf>
    <xf numFmtId="8" fontId="8" fillId="0" borderId="30" xfId="5" applyNumberFormat="1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top"/>
    </xf>
    <xf numFmtId="0" fontId="9" fillId="4" borderId="24" xfId="0" applyFont="1" applyFill="1" applyBorder="1" applyAlignment="1">
      <alignment horizontal="center" vertical="top"/>
    </xf>
    <xf numFmtId="0" fontId="9" fillId="4" borderId="23" xfId="0" applyFont="1" applyFill="1" applyBorder="1" applyAlignment="1">
      <alignment horizontal="center" vertical="top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</cellXfs>
  <cellStyles count="7">
    <cellStyle name="Akcent 1 2" xfId="4" xr:uid="{00000000-0005-0000-0000-000000000000}"/>
    <cellStyle name="Normalny" xfId="0" builtinId="0"/>
    <cellStyle name="Normalny 2" xfId="3" xr:uid="{00000000-0005-0000-0000-000002000000}"/>
    <cellStyle name="Normalny 3" xfId="2" xr:uid="{00000000-0005-0000-0000-000003000000}"/>
    <cellStyle name="Normalny_Wykaz budowli piętrzacych i obiektów ZZ Nysa na terenie NW Otmuchów przejętych z WZMiUW Opole Wysłany" xfId="1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view="pageBreakPreview" zoomScale="130" zoomScaleNormal="40" zoomScaleSheetLayoutView="130" workbookViewId="0">
      <selection activeCell="A2" sqref="A2:H4"/>
    </sheetView>
  </sheetViews>
  <sheetFormatPr defaultColWidth="9.140625" defaultRowHeight="15"/>
  <cols>
    <col min="1" max="1" width="5.5703125" style="1" customWidth="1"/>
    <col min="2" max="2" width="39.28515625" style="1" customWidth="1"/>
    <col min="3" max="7" width="24.42578125" style="1" customWidth="1"/>
    <col min="8" max="8" width="24.42578125" style="2" customWidth="1"/>
    <col min="9" max="9" width="13.42578125" style="1" customWidth="1"/>
    <col min="10" max="10" width="21.7109375" style="1" customWidth="1"/>
    <col min="11" max="11" width="12.5703125" style="1" bestFit="1" customWidth="1"/>
    <col min="12" max="12" width="11.42578125" style="1" bestFit="1" customWidth="1"/>
    <col min="13" max="16384" width="9.140625" style="1"/>
  </cols>
  <sheetData>
    <row r="1" spans="1:8" ht="30.75" customHeight="1">
      <c r="G1" s="65" t="s">
        <v>107</v>
      </c>
      <c r="H1" s="66"/>
    </row>
    <row r="2" spans="1:8" ht="50.1" customHeight="1">
      <c r="A2" s="63" t="s">
        <v>101</v>
      </c>
      <c r="B2" s="64"/>
      <c r="C2" s="64"/>
      <c r="D2" s="64"/>
      <c r="E2" s="64"/>
      <c r="F2" s="64"/>
      <c r="G2" s="64"/>
      <c r="H2" s="64"/>
    </row>
    <row r="3" spans="1:8" ht="50.1" customHeight="1">
      <c r="A3" s="64"/>
      <c r="B3" s="64"/>
      <c r="C3" s="64"/>
      <c r="D3" s="64"/>
      <c r="E3" s="64"/>
      <c r="F3" s="64"/>
      <c r="G3" s="64"/>
      <c r="H3" s="64"/>
    </row>
    <row r="4" spans="1:8" ht="50.1" customHeight="1">
      <c r="A4" s="64"/>
      <c r="B4" s="64"/>
      <c r="C4" s="64"/>
      <c r="D4" s="64"/>
      <c r="E4" s="64"/>
      <c r="F4" s="64"/>
      <c r="G4" s="64"/>
      <c r="H4" s="64"/>
    </row>
    <row r="5" spans="1:8" s="48" customFormat="1" ht="48" customHeight="1" thickBot="1">
      <c r="A5" s="62" t="s">
        <v>0</v>
      </c>
      <c r="B5" s="62"/>
      <c r="C5" s="49" t="s">
        <v>100</v>
      </c>
      <c r="D5" s="67"/>
      <c r="E5" s="67"/>
      <c r="F5" s="67"/>
      <c r="G5" s="67"/>
      <c r="H5" s="67"/>
    </row>
    <row r="6" spans="1:8" ht="32.25" thickBot="1">
      <c r="A6" s="46" t="s">
        <v>1</v>
      </c>
      <c r="B6" s="41" t="s">
        <v>2</v>
      </c>
      <c r="C6" s="47" t="s">
        <v>6</v>
      </c>
      <c r="D6" s="41" t="s">
        <v>13</v>
      </c>
      <c r="E6" s="41" t="s">
        <v>3</v>
      </c>
      <c r="F6" s="41" t="s">
        <v>4</v>
      </c>
      <c r="G6" s="41" t="s">
        <v>5</v>
      </c>
      <c r="H6" s="45" t="s">
        <v>12</v>
      </c>
    </row>
    <row r="7" spans="1:8" s="8" customFormat="1" ht="34.5" customHeight="1">
      <c r="A7" s="57">
        <v>1</v>
      </c>
      <c r="B7" s="44" t="s">
        <v>58</v>
      </c>
      <c r="C7" s="44" t="s">
        <v>59</v>
      </c>
      <c r="D7" s="43" t="s">
        <v>14</v>
      </c>
      <c r="E7" s="44" t="s">
        <v>7</v>
      </c>
      <c r="F7" s="44" t="s">
        <v>8</v>
      </c>
      <c r="G7" s="7"/>
      <c r="H7" s="58"/>
    </row>
    <row r="8" spans="1:8" s="8" customFormat="1" ht="47.25">
      <c r="A8" s="9">
        <v>2</v>
      </c>
      <c r="B8" s="10" t="s">
        <v>57</v>
      </c>
      <c r="C8" s="10" t="s">
        <v>56</v>
      </c>
      <c r="D8" s="11" t="s">
        <v>14</v>
      </c>
      <c r="E8" s="10" t="s">
        <v>7</v>
      </c>
      <c r="F8" s="10" t="s">
        <v>8</v>
      </c>
      <c r="G8" s="12"/>
      <c r="H8" s="39"/>
    </row>
    <row r="9" spans="1:8" s="8" customFormat="1" ht="63">
      <c r="A9" s="9">
        <v>3</v>
      </c>
      <c r="B9" s="10" t="s">
        <v>60</v>
      </c>
      <c r="C9" s="10" t="s">
        <v>56</v>
      </c>
      <c r="D9" s="11" t="s">
        <v>14</v>
      </c>
      <c r="E9" s="10" t="s">
        <v>7</v>
      </c>
      <c r="F9" s="10" t="s">
        <v>8</v>
      </c>
      <c r="G9" s="12"/>
      <c r="H9" s="39"/>
    </row>
    <row r="10" spans="1:8" s="8" customFormat="1" ht="63">
      <c r="A10" s="9">
        <v>4</v>
      </c>
      <c r="B10" s="10" t="s">
        <v>61</v>
      </c>
      <c r="C10" s="10" t="s">
        <v>56</v>
      </c>
      <c r="D10" s="11" t="s">
        <v>14</v>
      </c>
      <c r="E10" s="10" t="s">
        <v>7</v>
      </c>
      <c r="F10" s="10" t="s">
        <v>8</v>
      </c>
      <c r="G10" s="12"/>
      <c r="H10" s="39"/>
    </row>
    <row r="11" spans="1:8" s="8" customFormat="1" ht="63">
      <c r="A11" s="9">
        <v>5</v>
      </c>
      <c r="B11" s="10" t="s">
        <v>62</v>
      </c>
      <c r="C11" s="10" t="s">
        <v>56</v>
      </c>
      <c r="D11" s="11" t="s">
        <v>14</v>
      </c>
      <c r="E11" s="10" t="s">
        <v>7</v>
      </c>
      <c r="F11" s="10" t="s">
        <v>8</v>
      </c>
      <c r="G11" s="12"/>
      <c r="H11" s="39"/>
    </row>
    <row r="12" spans="1:8" s="8" customFormat="1" ht="39.75" customHeight="1">
      <c r="A12" s="9">
        <v>6</v>
      </c>
      <c r="B12" s="10" t="s">
        <v>79</v>
      </c>
      <c r="C12" s="10" t="s">
        <v>56</v>
      </c>
      <c r="D12" s="11" t="s">
        <v>14</v>
      </c>
      <c r="E12" s="10" t="s">
        <v>7</v>
      </c>
      <c r="F12" s="10" t="s">
        <v>8</v>
      </c>
      <c r="G12" s="12"/>
      <c r="H12" s="39"/>
    </row>
    <row r="13" spans="1:8" s="8" customFormat="1" ht="63">
      <c r="A13" s="9">
        <v>7</v>
      </c>
      <c r="B13" s="10" t="s">
        <v>63</v>
      </c>
      <c r="C13" s="10" t="s">
        <v>56</v>
      </c>
      <c r="D13" s="11" t="s">
        <v>14</v>
      </c>
      <c r="E13" s="10" t="s">
        <v>7</v>
      </c>
      <c r="F13" s="10" t="s">
        <v>8</v>
      </c>
      <c r="G13" s="12"/>
      <c r="H13" s="39"/>
    </row>
    <row r="14" spans="1:8" s="8" customFormat="1" ht="63">
      <c r="A14" s="9">
        <v>8</v>
      </c>
      <c r="B14" s="10" t="s">
        <v>64</v>
      </c>
      <c r="C14" s="10" t="s">
        <v>56</v>
      </c>
      <c r="D14" s="11" t="s">
        <v>14</v>
      </c>
      <c r="E14" s="10" t="s">
        <v>7</v>
      </c>
      <c r="F14" s="10" t="s">
        <v>8</v>
      </c>
      <c r="G14" s="12"/>
      <c r="H14" s="39"/>
    </row>
    <row r="15" spans="1:8" s="8" customFormat="1" ht="47.25">
      <c r="A15" s="9">
        <v>9</v>
      </c>
      <c r="B15" s="10" t="s">
        <v>65</v>
      </c>
      <c r="C15" s="10" t="s">
        <v>56</v>
      </c>
      <c r="D15" s="11" t="s">
        <v>14</v>
      </c>
      <c r="E15" s="10" t="s">
        <v>7</v>
      </c>
      <c r="F15" s="10" t="s">
        <v>8</v>
      </c>
      <c r="G15" s="12"/>
      <c r="H15" s="39"/>
    </row>
    <row r="16" spans="1:8" s="8" customFormat="1" ht="47.25">
      <c r="A16" s="9">
        <v>10</v>
      </c>
      <c r="B16" s="10" t="s">
        <v>66</v>
      </c>
      <c r="C16" s="10" t="s">
        <v>56</v>
      </c>
      <c r="D16" s="11" t="s">
        <v>14</v>
      </c>
      <c r="E16" s="10" t="s">
        <v>7</v>
      </c>
      <c r="F16" s="10" t="s">
        <v>8</v>
      </c>
      <c r="G16" s="12"/>
      <c r="H16" s="39"/>
    </row>
    <row r="17" spans="1:8" s="8" customFormat="1" ht="47.25">
      <c r="A17" s="9">
        <v>11</v>
      </c>
      <c r="B17" s="10" t="s">
        <v>67</v>
      </c>
      <c r="C17" s="10" t="s">
        <v>56</v>
      </c>
      <c r="D17" s="11" t="s">
        <v>14</v>
      </c>
      <c r="E17" s="10" t="s">
        <v>7</v>
      </c>
      <c r="F17" s="10" t="s">
        <v>8</v>
      </c>
      <c r="G17" s="12"/>
      <c r="H17" s="39"/>
    </row>
    <row r="18" spans="1:8" s="8" customFormat="1" ht="47.25">
      <c r="A18" s="9">
        <v>12</v>
      </c>
      <c r="B18" s="10" t="s">
        <v>68</v>
      </c>
      <c r="C18" s="10" t="s">
        <v>56</v>
      </c>
      <c r="D18" s="11" t="s">
        <v>14</v>
      </c>
      <c r="E18" s="10" t="s">
        <v>7</v>
      </c>
      <c r="F18" s="10" t="s">
        <v>8</v>
      </c>
      <c r="G18" s="12"/>
      <c r="H18" s="39"/>
    </row>
    <row r="19" spans="1:8" s="8" customFormat="1" ht="47.25">
      <c r="A19" s="9">
        <v>13</v>
      </c>
      <c r="B19" s="10" t="s">
        <v>69</v>
      </c>
      <c r="C19" s="10" t="s">
        <v>56</v>
      </c>
      <c r="D19" s="11" t="s">
        <v>14</v>
      </c>
      <c r="E19" s="10" t="s">
        <v>7</v>
      </c>
      <c r="F19" s="10" t="s">
        <v>8</v>
      </c>
      <c r="G19" s="12"/>
      <c r="H19" s="39"/>
    </row>
    <row r="20" spans="1:8" s="8" customFormat="1" ht="47.25">
      <c r="A20" s="9">
        <v>14</v>
      </c>
      <c r="B20" s="10" t="s">
        <v>70</v>
      </c>
      <c r="C20" s="10" t="s">
        <v>56</v>
      </c>
      <c r="D20" s="11" t="s">
        <v>14</v>
      </c>
      <c r="E20" s="10" t="s">
        <v>7</v>
      </c>
      <c r="F20" s="10" t="s">
        <v>8</v>
      </c>
      <c r="G20" s="12"/>
      <c r="H20" s="39"/>
    </row>
    <row r="21" spans="1:8" s="8" customFormat="1" ht="47.25">
      <c r="A21" s="9">
        <v>15</v>
      </c>
      <c r="B21" s="10" t="s">
        <v>71</v>
      </c>
      <c r="C21" s="10" t="s">
        <v>56</v>
      </c>
      <c r="D21" s="11" t="s">
        <v>14</v>
      </c>
      <c r="E21" s="10" t="s">
        <v>7</v>
      </c>
      <c r="F21" s="10" t="s">
        <v>8</v>
      </c>
      <c r="G21" s="12"/>
      <c r="H21" s="39"/>
    </row>
    <row r="22" spans="1:8" s="8" customFormat="1" ht="47.25">
      <c r="A22" s="9">
        <v>16</v>
      </c>
      <c r="B22" s="10" t="s">
        <v>72</v>
      </c>
      <c r="C22" s="10" t="s">
        <v>56</v>
      </c>
      <c r="D22" s="11" t="s">
        <v>14</v>
      </c>
      <c r="E22" s="10" t="s">
        <v>7</v>
      </c>
      <c r="F22" s="10" t="s">
        <v>8</v>
      </c>
      <c r="G22" s="12"/>
      <c r="H22" s="39"/>
    </row>
    <row r="23" spans="1:8" s="8" customFormat="1" ht="63">
      <c r="A23" s="9">
        <v>17</v>
      </c>
      <c r="B23" s="10" t="s">
        <v>73</v>
      </c>
      <c r="C23" s="10" t="s">
        <v>56</v>
      </c>
      <c r="D23" s="11" t="s">
        <v>14</v>
      </c>
      <c r="E23" s="10" t="s">
        <v>7</v>
      </c>
      <c r="F23" s="10" t="s">
        <v>8</v>
      </c>
      <c r="G23" s="12"/>
      <c r="H23" s="39"/>
    </row>
    <row r="24" spans="1:8" s="8" customFormat="1" ht="63">
      <c r="A24" s="9">
        <v>18</v>
      </c>
      <c r="B24" s="10" t="s">
        <v>75</v>
      </c>
      <c r="C24" s="10" t="s">
        <v>56</v>
      </c>
      <c r="D24" s="10" t="s">
        <v>74</v>
      </c>
      <c r="E24" s="10" t="s">
        <v>7</v>
      </c>
      <c r="F24" s="10" t="s">
        <v>8</v>
      </c>
      <c r="G24" s="12"/>
      <c r="H24" s="39"/>
    </row>
    <row r="25" spans="1:8" s="8" customFormat="1" ht="63">
      <c r="A25" s="9">
        <v>19</v>
      </c>
      <c r="B25" s="10" t="s">
        <v>76</v>
      </c>
      <c r="C25" s="10" t="s">
        <v>56</v>
      </c>
      <c r="D25" s="10" t="s">
        <v>74</v>
      </c>
      <c r="E25" s="10" t="s">
        <v>7</v>
      </c>
      <c r="F25" s="10" t="s">
        <v>8</v>
      </c>
      <c r="G25" s="12"/>
      <c r="H25" s="39"/>
    </row>
    <row r="26" spans="1:8" s="8" customFormat="1" ht="47.25">
      <c r="A26" s="9">
        <v>20</v>
      </c>
      <c r="B26" s="10" t="s">
        <v>77</v>
      </c>
      <c r="C26" s="10" t="s">
        <v>56</v>
      </c>
      <c r="D26" s="10" t="s">
        <v>74</v>
      </c>
      <c r="E26" s="10" t="s">
        <v>7</v>
      </c>
      <c r="F26" s="10" t="s">
        <v>8</v>
      </c>
      <c r="G26" s="12"/>
      <c r="H26" s="39"/>
    </row>
    <row r="27" spans="1:8" s="8" customFormat="1" ht="47.25">
      <c r="A27" s="9">
        <v>21</v>
      </c>
      <c r="B27" s="10" t="s">
        <v>78</v>
      </c>
      <c r="C27" s="10" t="s">
        <v>56</v>
      </c>
      <c r="D27" s="10" t="s">
        <v>74</v>
      </c>
      <c r="E27" s="10" t="s">
        <v>7</v>
      </c>
      <c r="F27" s="10" t="s">
        <v>8</v>
      </c>
      <c r="G27" s="12"/>
      <c r="H27" s="39"/>
    </row>
    <row r="28" spans="1:8" s="8" customFormat="1" ht="47.25">
      <c r="A28" s="9">
        <v>22</v>
      </c>
      <c r="B28" s="13" t="s">
        <v>80</v>
      </c>
      <c r="C28" s="10" t="s">
        <v>56</v>
      </c>
      <c r="D28" s="10" t="s">
        <v>74</v>
      </c>
      <c r="E28" s="10" t="s">
        <v>7</v>
      </c>
      <c r="F28" s="10" t="s">
        <v>8</v>
      </c>
      <c r="G28" s="12"/>
      <c r="H28" s="39"/>
    </row>
    <row r="29" spans="1:8" s="8" customFormat="1" ht="47.25">
      <c r="A29" s="9">
        <v>24</v>
      </c>
      <c r="B29" s="13" t="s">
        <v>81</v>
      </c>
      <c r="C29" s="10" t="s">
        <v>56</v>
      </c>
      <c r="D29" s="10" t="s">
        <v>74</v>
      </c>
      <c r="E29" s="10" t="s">
        <v>7</v>
      </c>
      <c r="F29" s="10" t="s">
        <v>8</v>
      </c>
      <c r="G29" s="12"/>
      <c r="H29" s="39"/>
    </row>
    <row r="30" spans="1:8" s="8" customFormat="1" ht="47.25">
      <c r="A30" s="9">
        <v>25</v>
      </c>
      <c r="B30" s="13" t="s">
        <v>82</v>
      </c>
      <c r="C30" s="10" t="s">
        <v>56</v>
      </c>
      <c r="D30" s="10" t="s">
        <v>74</v>
      </c>
      <c r="E30" s="10" t="s">
        <v>7</v>
      </c>
      <c r="F30" s="10" t="s">
        <v>8</v>
      </c>
      <c r="G30" s="12"/>
      <c r="H30" s="39"/>
    </row>
    <row r="31" spans="1:8" s="8" customFormat="1" ht="47.25">
      <c r="A31" s="9">
        <v>26</v>
      </c>
      <c r="B31" s="13" t="s">
        <v>83</v>
      </c>
      <c r="C31" s="10" t="s">
        <v>56</v>
      </c>
      <c r="D31" s="10" t="s">
        <v>74</v>
      </c>
      <c r="E31" s="10" t="s">
        <v>7</v>
      </c>
      <c r="F31" s="10" t="s">
        <v>8</v>
      </c>
      <c r="G31" s="12"/>
      <c r="H31" s="39"/>
    </row>
    <row r="32" spans="1:8" s="8" customFormat="1" ht="47.25">
      <c r="A32" s="9">
        <v>27</v>
      </c>
      <c r="B32" s="13" t="s">
        <v>84</v>
      </c>
      <c r="C32" s="10" t="s">
        <v>56</v>
      </c>
      <c r="D32" s="10" t="s">
        <v>74</v>
      </c>
      <c r="E32" s="10" t="s">
        <v>7</v>
      </c>
      <c r="F32" s="10" t="s">
        <v>8</v>
      </c>
      <c r="G32" s="12"/>
      <c r="H32" s="39"/>
    </row>
    <row r="33" spans="1:8" s="8" customFormat="1" ht="97.5" customHeight="1" thickBot="1">
      <c r="A33" s="21">
        <v>28</v>
      </c>
      <c r="B33" s="59" t="s">
        <v>85</v>
      </c>
      <c r="C33" s="60" t="s">
        <v>87</v>
      </c>
      <c r="D33" s="60" t="s">
        <v>86</v>
      </c>
      <c r="E33" s="24" t="s">
        <v>7</v>
      </c>
      <c r="F33" s="24" t="s">
        <v>8</v>
      </c>
      <c r="G33" s="26"/>
      <c r="H33" s="40"/>
    </row>
    <row r="34" spans="1:8" s="8" customFormat="1" ht="20.100000000000001" customHeight="1">
      <c r="A34" s="61" t="s">
        <v>16</v>
      </c>
      <c r="B34" s="61"/>
      <c r="C34" s="61"/>
      <c r="D34" s="61"/>
      <c r="E34" s="61"/>
      <c r="F34" s="61"/>
      <c r="G34" s="61"/>
      <c r="H34" s="56">
        <f>SUM(H7:H33)</f>
        <v>0</v>
      </c>
    </row>
    <row r="35" spans="1:8" s="8" customFormat="1" ht="20.100000000000001" customHeight="1">
      <c r="A35" s="61" t="s">
        <v>18</v>
      </c>
      <c r="B35" s="61"/>
      <c r="C35" s="61"/>
      <c r="D35" s="61"/>
      <c r="E35" s="61"/>
      <c r="F35" s="61"/>
      <c r="G35" s="61"/>
      <c r="H35" s="56">
        <f>H36-H34</f>
        <v>0</v>
      </c>
    </row>
    <row r="36" spans="1:8" s="8" customFormat="1" ht="20.100000000000001" customHeight="1">
      <c r="A36" s="61" t="s">
        <v>17</v>
      </c>
      <c r="B36" s="61"/>
      <c r="C36" s="61"/>
      <c r="D36" s="61"/>
      <c r="E36" s="61"/>
      <c r="F36" s="61"/>
      <c r="G36" s="61"/>
      <c r="H36" s="56">
        <f>H34*1.23</f>
        <v>0</v>
      </c>
    </row>
    <row r="41" spans="1:8">
      <c r="B41" s="1" t="s">
        <v>104</v>
      </c>
    </row>
  </sheetData>
  <mergeCells count="7">
    <mergeCell ref="A35:G35"/>
    <mergeCell ref="A36:G36"/>
    <mergeCell ref="A5:B5"/>
    <mergeCell ref="A2:H4"/>
    <mergeCell ref="G1:H1"/>
    <mergeCell ref="D5:H5"/>
    <mergeCell ref="A34:G34"/>
  </mergeCells>
  <pageMargins left="0.25" right="0.25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1B47-0EF0-4FF3-B3D2-F5D0B2E7D6C4}">
  <sheetPr>
    <pageSetUpPr fitToPage="1"/>
  </sheetPr>
  <dimension ref="A1:H39"/>
  <sheetViews>
    <sheetView showGridLines="0" view="pageBreakPreview" zoomScale="60" zoomScaleNormal="70" workbookViewId="0">
      <selection activeCell="G1" sqref="G1:H1"/>
    </sheetView>
  </sheetViews>
  <sheetFormatPr defaultColWidth="9.140625" defaultRowHeight="15"/>
  <cols>
    <col min="1" max="1" width="5.5703125" style="1" customWidth="1"/>
    <col min="2" max="2" width="39.28515625" style="1" customWidth="1"/>
    <col min="3" max="3" width="26.28515625" style="1" customWidth="1"/>
    <col min="4" max="7" width="24.42578125" style="1" customWidth="1"/>
    <col min="8" max="8" width="24.42578125" style="2" customWidth="1"/>
    <col min="9" max="16384" width="9.140625" style="1"/>
  </cols>
  <sheetData>
    <row r="1" spans="1:8" ht="30.75" customHeight="1">
      <c r="G1" s="65" t="s">
        <v>106</v>
      </c>
      <c r="H1" s="65"/>
    </row>
    <row r="2" spans="1:8" ht="50.1" customHeight="1">
      <c r="A2" s="63" t="s">
        <v>102</v>
      </c>
      <c r="B2" s="64"/>
      <c r="C2" s="64"/>
      <c r="D2" s="64"/>
      <c r="E2" s="64"/>
      <c r="F2" s="64"/>
      <c r="G2" s="64"/>
      <c r="H2" s="64"/>
    </row>
    <row r="3" spans="1:8" ht="50.1" customHeight="1">
      <c r="A3" s="64"/>
      <c r="B3" s="64"/>
      <c r="C3" s="64"/>
      <c r="D3" s="64"/>
      <c r="E3" s="64"/>
      <c r="F3" s="64"/>
      <c r="G3" s="64"/>
      <c r="H3" s="64"/>
    </row>
    <row r="4" spans="1:8" ht="50.1" customHeight="1">
      <c r="A4" s="64"/>
      <c r="B4" s="64"/>
      <c r="C4" s="64"/>
      <c r="D4" s="64"/>
      <c r="E4" s="64"/>
      <c r="F4" s="64"/>
      <c r="G4" s="64"/>
      <c r="H4" s="64"/>
    </row>
    <row r="5" spans="1:8" s="8" customFormat="1" ht="32.25" thickBot="1">
      <c r="A5" s="69" t="s">
        <v>92</v>
      </c>
      <c r="B5" s="69"/>
      <c r="C5" s="50" t="s">
        <v>99</v>
      </c>
      <c r="D5" s="68"/>
      <c r="E5" s="68"/>
      <c r="F5" s="68"/>
      <c r="G5" s="68"/>
      <c r="H5" s="68"/>
    </row>
    <row r="6" spans="1:8" s="8" customFormat="1" ht="32.25" thickBot="1">
      <c r="A6" s="46" t="s">
        <v>1</v>
      </c>
      <c r="B6" s="41" t="s">
        <v>2</v>
      </c>
      <c r="C6" s="47" t="s">
        <v>9</v>
      </c>
      <c r="D6" s="41" t="s">
        <v>13</v>
      </c>
      <c r="E6" s="41" t="s">
        <v>11</v>
      </c>
      <c r="F6" s="41" t="s">
        <v>10</v>
      </c>
      <c r="G6" s="42" t="s">
        <v>5</v>
      </c>
      <c r="H6" s="35" t="s">
        <v>12</v>
      </c>
    </row>
    <row r="7" spans="1:8" s="8" customFormat="1" ht="50.1" customHeight="1">
      <c r="A7" s="4">
        <v>1</v>
      </c>
      <c r="B7" s="14" t="s">
        <v>19</v>
      </c>
      <c r="C7" s="14" t="s">
        <v>37</v>
      </c>
      <c r="D7" s="5" t="s">
        <v>14</v>
      </c>
      <c r="E7" s="15"/>
      <c r="F7" s="5" t="s">
        <v>15</v>
      </c>
      <c r="G7" s="7"/>
      <c r="H7" s="16"/>
    </row>
    <row r="8" spans="1:8" s="8" customFormat="1" ht="39.950000000000003" customHeight="1">
      <c r="A8" s="9">
        <v>2</v>
      </c>
      <c r="B8" s="17" t="s">
        <v>55</v>
      </c>
      <c r="C8" s="10" t="s">
        <v>38</v>
      </c>
      <c r="D8" s="10" t="s">
        <v>14</v>
      </c>
      <c r="E8" s="18"/>
      <c r="F8" s="10" t="s">
        <v>15</v>
      </c>
      <c r="G8" s="12"/>
      <c r="H8" s="36"/>
    </row>
    <row r="9" spans="1:8" s="8" customFormat="1" ht="39.950000000000003" customHeight="1">
      <c r="A9" s="9">
        <v>3</v>
      </c>
      <c r="B9" s="19" t="s">
        <v>20</v>
      </c>
      <c r="C9" s="17" t="s">
        <v>39</v>
      </c>
      <c r="D9" s="10" t="s">
        <v>14</v>
      </c>
      <c r="E9" s="20"/>
      <c r="F9" s="10" t="s">
        <v>15</v>
      </c>
      <c r="G9" s="12"/>
      <c r="H9" s="36"/>
    </row>
    <row r="10" spans="1:8" s="8" customFormat="1" ht="39.950000000000003" customHeight="1">
      <c r="A10" s="9">
        <v>4</v>
      </c>
      <c r="B10" s="19" t="s">
        <v>21</v>
      </c>
      <c r="C10" s="17" t="s">
        <v>40</v>
      </c>
      <c r="D10" s="10" t="s">
        <v>14</v>
      </c>
      <c r="E10" s="20"/>
      <c r="F10" s="10" t="s">
        <v>15</v>
      </c>
      <c r="G10" s="12"/>
      <c r="H10" s="36"/>
    </row>
    <row r="11" spans="1:8" s="8" customFormat="1" ht="39.950000000000003" customHeight="1">
      <c r="A11" s="9">
        <v>5</v>
      </c>
      <c r="B11" s="19" t="s">
        <v>22</v>
      </c>
      <c r="C11" s="17" t="s">
        <v>41</v>
      </c>
      <c r="D11" s="10" t="s">
        <v>14</v>
      </c>
      <c r="E11" s="20"/>
      <c r="F11" s="10" t="s">
        <v>15</v>
      </c>
      <c r="G11" s="12"/>
      <c r="H11" s="36"/>
    </row>
    <row r="12" spans="1:8" s="8" customFormat="1" ht="39.950000000000003" customHeight="1">
      <c r="A12" s="9">
        <v>6</v>
      </c>
      <c r="B12" s="19" t="s">
        <v>23</v>
      </c>
      <c r="C12" s="17" t="s">
        <v>42</v>
      </c>
      <c r="D12" s="10" t="s">
        <v>14</v>
      </c>
      <c r="E12" s="20"/>
      <c r="F12" s="10" t="s">
        <v>15</v>
      </c>
      <c r="G12" s="12"/>
      <c r="H12" s="36"/>
    </row>
    <row r="13" spans="1:8" s="8" customFormat="1" ht="39.950000000000003" customHeight="1">
      <c r="A13" s="9">
        <v>7</v>
      </c>
      <c r="B13" s="19" t="s">
        <v>94</v>
      </c>
      <c r="C13" s="17" t="s">
        <v>93</v>
      </c>
      <c r="D13" s="10" t="s">
        <v>14</v>
      </c>
      <c r="E13" s="20"/>
      <c r="F13" s="10" t="s">
        <v>15</v>
      </c>
      <c r="G13" s="12"/>
      <c r="H13" s="36"/>
    </row>
    <row r="14" spans="1:8" s="8" customFormat="1" ht="39.950000000000003" customHeight="1">
      <c r="A14" s="9">
        <v>8</v>
      </c>
      <c r="B14" s="19" t="s">
        <v>24</v>
      </c>
      <c r="C14" s="17" t="s">
        <v>43</v>
      </c>
      <c r="D14" s="10" t="s">
        <v>14</v>
      </c>
      <c r="E14" s="20"/>
      <c r="F14" s="10" t="s">
        <v>15</v>
      </c>
      <c r="G14" s="12"/>
      <c r="H14" s="36"/>
    </row>
    <row r="15" spans="1:8" s="8" customFormat="1" ht="39.950000000000003" customHeight="1">
      <c r="A15" s="9">
        <v>9</v>
      </c>
      <c r="B15" s="19" t="s">
        <v>25</v>
      </c>
      <c r="C15" s="17" t="s">
        <v>44</v>
      </c>
      <c r="D15" s="10" t="s">
        <v>14</v>
      </c>
      <c r="E15" s="20"/>
      <c r="F15" s="10" t="s">
        <v>15</v>
      </c>
      <c r="G15" s="12"/>
      <c r="H15" s="36"/>
    </row>
    <row r="16" spans="1:8" s="8" customFormat="1" ht="39.950000000000003" customHeight="1">
      <c r="A16" s="9">
        <v>10</v>
      </c>
      <c r="B16" s="19" t="s">
        <v>26</v>
      </c>
      <c r="C16" s="17" t="s">
        <v>45</v>
      </c>
      <c r="D16" s="10" t="s">
        <v>14</v>
      </c>
      <c r="E16" s="20"/>
      <c r="F16" s="10" t="s">
        <v>15</v>
      </c>
      <c r="G16" s="12"/>
      <c r="H16" s="36"/>
    </row>
    <row r="17" spans="1:8" s="8" customFormat="1" ht="39.950000000000003" customHeight="1">
      <c r="A17" s="9">
        <v>11</v>
      </c>
      <c r="B17" s="19" t="s">
        <v>27</v>
      </c>
      <c r="C17" s="17" t="s">
        <v>46</v>
      </c>
      <c r="D17" s="10" t="s">
        <v>14</v>
      </c>
      <c r="E17" s="20"/>
      <c r="F17" s="10" t="s">
        <v>15</v>
      </c>
      <c r="G17" s="12"/>
      <c r="H17" s="36"/>
    </row>
    <row r="18" spans="1:8" s="8" customFormat="1" ht="39.950000000000003" customHeight="1">
      <c r="A18" s="9">
        <v>12</v>
      </c>
      <c r="B18" s="19" t="s">
        <v>28</v>
      </c>
      <c r="C18" s="17" t="s">
        <v>47</v>
      </c>
      <c r="D18" s="10" t="s">
        <v>14</v>
      </c>
      <c r="E18" s="20"/>
      <c r="F18" s="10" t="s">
        <v>15</v>
      </c>
      <c r="G18" s="12"/>
      <c r="H18" s="36"/>
    </row>
    <row r="19" spans="1:8" s="8" customFormat="1" ht="39.950000000000003" customHeight="1">
      <c r="A19" s="9">
        <v>13</v>
      </c>
      <c r="B19" s="19" t="s">
        <v>29</v>
      </c>
      <c r="C19" s="17" t="s">
        <v>48</v>
      </c>
      <c r="D19" s="10" t="s">
        <v>14</v>
      </c>
      <c r="E19" s="20"/>
      <c r="F19" s="10" t="s">
        <v>15</v>
      </c>
      <c r="G19" s="12"/>
      <c r="H19" s="36"/>
    </row>
    <row r="20" spans="1:8" s="8" customFormat="1" ht="50.1" customHeight="1">
      <c r="A20" s="9">
        <v>14</v>
      </c>
      <c r="B20" s="19" t="s">
        <v>30</v>
      </c>
      <c r="C20" s="17" t="s">
        <v>49</v>
      </c>
      <c r="D20" s="10" t="s">
        <v>14</v>
      </c>
      <c r="E20" s="20"/>
      <c r="F20" s="10" t="s">
        <v>15</v>
      </c>
      <c r="G20" s="12"/>
      <c r="H20" s="36"/>
    </row>
    <row r="21" spans="1:8" s="8" customFormat="1" ht="50.1" customHeight="1">
      <c r="A21" s="9">
        <v>15</v>
      </c>
      <c r="B21" s="19" t="s">
        <v>31</v>
      </c>
      <c r="C21" s="17" t="s">
        <v>50</v>
      </c>
      <c r="D21" s="10" t="s">
        <v>14</v>
      </c>
      <c r="E21" s="20"/>
      <c r="F21" s="10" t="s">
        <v>15</v>
      </c>
      <c r="G21" s="12"/>
      <c r="H21" s="36"/>
    </row>
    <row r="22" spans="1:8" s="8" customFormat="1" ht="39.950000000000003" customHeight="1">
      <c r="A22" s="9">
        <v>16</v>
      </c>
      <c r="B22" s="19" t="s">
        <v>32</v>
      </c>
      <c r="C22" s="17" t="s">
        <v>51</v>
      </c>
      <c r="D22" s="10" t="s">
        <v>14</v>
      </c>
      <c r="E22" s="20"/>
      <c r="F22" s="10" t="s">
        <v>15</v>
      </c>
      <c r="G22" s="12"/>
      <c r="H22" s="36"/>
    </row>
    <row r="23" spans="1:8" s="8" customFormat="1" ht="39.950000000000003" customHeight="1">
      <c r="A23" s="9">
        <v>17</v>
      </c>
      <c r="B23" s="19" t="s">
        <v>33</v>
      </c>
      <c r="C23" s="17" t="s">
        <v>52</v>
      </c>
      <c r="D23" s="10" t="s">
        <v>14</v>
      </c>
      <c r="E23" s="20"/>
      <c r="F23" s="10" t="s">
        <v>15</v>
      </c>
      <c r="G23" s="12"/>
      <c r="H23" s="36"/>
    </row>
    <row r="24" spans="1:8" s="8" customFormat="1" ht="39.950000000000003" customHeight="1">
      <c r="A24" s="9">
        <v>18</v>
      </c>
      <c r="B24" s="19" t="s">
        <v>34</v>
      </c>
      <c r="C24" s="17" t="s">
        <v>53</v>
      </c>
      <c r="D24" s="10" t="s">
        <v>14</v>
      </c>
      <c r="E24" s="20"/>
      <c r="F24" s="10" t="s">
        <v>15</v>
      </c>
      <c r="G24" s="12"/>
      <c r="H24" s="36"/>
    </row>
    <row r="25" spans="1:8" s="8" customFormat="1" ht="39.950000000000003" customHeight="1">
      <c r="A25" s="9">
        <v>19</v>
      </c>
      <c r="B25" s="19" t="s">
        <v>35</v>
      </c>
      <c r="C25" s="17" t="s">
        <v>54</v>
      </c>
      <c r="D25" s="10" t="s">
        <v>14</v>
      </c>
      <c r="E25" s="20"/>
      <c r="F25" s="10" t="s">
        <v>15</v>
      </c>
      <c r="G25" s="12"/>
      <c r="H25" s="36"/>
    </row>
    <row r="26" spans="1:8" s="8" customFormat="1" ht="39.950000000000003" customHeight="1" thickBot="1">
      <c r="A26" s="21">
        <v>20</v>
      </c>
      <c r="B26" s="22" t="s">
        <v>36</v>
      </c>
      <c r="C26" s="23" t="s">
        <v>54</v>
      </c>
      <c r="D26" s="24" t="s">
        <v>14</v>
      </c>
      <c r="E26" s="25"/>
      <c r="F26" s="24" t="s">
        <v>15</v>
      </c>
      <c r="G26" s="26"/>
      <c r="H26" s="37"/>
    </row>
    <row r="27" spans="1:8" s="8" customFormat="1" ht="20.100000000000001" customHeight="1">
      <c r="A27" s="70" t="s">
        <v>16</v>
      </c>
      <c r="B27" s="70"/>
      <c r="C27" s="70"/>
      <c r="D27" s="70"/>
      <c r="E27" s="70"/>
      <c r="F27" s="70"/>
      <c r="G27" s="70"/>
      <c r="H27" s="54">
        <f>SUM(H7:H26)</f>
        <v>0</v>
      </c>
    </row>
    <row r="28" spans="1:8" s="8" customFormat="1" ht="20.100000000000001" customHeight="1">
      <c r="A28" s="61" t="s">
        <v>18</v>
      </c>
      <c r="B28" s="61"/>
      <c r="C28" s="61"/>
      <c r="D28" s="61"/>
      <c r="E28" s="61"/>
      <c r="F28" s="61"/>
      <c r="G28" s="61"/>
      <c r="H28" s="55">
        <f>H29-H27</f>
        <v>0</v>
      </c>
    </row>
    <row r="29" spans="1:8" s="8" customFormat="1" ht="20.100000000000001" customHeight="1">
      <c r="A29" s="61" t="s">
        <v>17</v>
      </c>
      <c r="B29" s="61"/>
      <c r="C29" s="61"/>
      <c r="D29" s="61"/>
      <c r="E29" s="61"/>
      <c r="F29" s="61"/>
      <c r="G29" s="61"/>
      <c r="H29" s="55">
        <f>H27*1.23</f>
        <v>0</v>
      </c>
    </row>
    <row r="35" spans="2:7">
      <c r="B35" s="1" t="s">
        <v>104</v>
      </c>
    </row>
    <row r="39" spans="2:7">
      <c r="G39" s="3"/>
    </row>
  </sheetData>
  <mergeCells count="7">
    <mergeCell ref="A28:G28"/>
    <mergeCell ref="A29:G29"/>
    <mergeCell ref="G1:H1"/>
    <mergeCell ref="A2:H4"/>
    <mergeCell ref="D5:H5"/>
    <mergeCell ref="A5:B5"/>
    <mergeCell ref="A27:G27"/>
  </mergeCells>
  <pageMargins left="0.7" right="0.7" top="0.75" bottom="0.75" header="0.3" footer="0.3"/>
  <pageSetup paperSize="9" scale="6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5057-DC59-4515-AF9A-79E8C5320213}">
  <sheetPr>
    <pageSetUpPr fitToPage="1"/>
  </sheetPr>
  <dimension ref="A1:L24"/>
  <sheetViews>
    <sheetView showGridLines="0" view="pageBreakPreview" zoomScale="85" zoomScaleNormal="85" zoomScaleSheetLayoutView="85" workbookViewId="0">
      <selection activeCell="G1" sqref="G1:H1"/>
    </sheetView>
  </sheetViews>
  <sheetFormatPr defaultColWidth="9.140625" defaultRowHeight="15"/>
  <cols>
    <col min="1" max="1" width="5.5703125" style="1" customWidth="1"/>
    <col min="2" max="2" width="39.28515625" style="1" customWidth="1"/>
    <col min="3" max="7" width="24.42578125" style="1" customWidth="1"/>
    <col min="8" max="8" width="24.42578125" style="2" customWidth="1"/>
    <col min="9" max="9" width="13.42578125" style="1" customWidth="1"/>
    <col min="10" max="10" width="21.7109375" style="1" customWidth="1"/>
    <col min="11" max="11" width="12.5703125" style="1" bestFit="1" customWidth="1"/>
    <col min="12" max="12" width="11.42578125" style="1" bestFit="1" customWidth="1"/>
    <col min="13" max="16384" width="9.140625" style="1"/>
  </cols>
  <sheetData>
    <row r="1" spans="1:12" ht="30.75" customHeight="1">
      <c r="G1" s="65" t="s">
        <v>105</v>
      </c>
      <c r="H1" s="66"/>
    </row>
    <row r="2" spans="1:12" ht="50.1" customHeight="1">
      <c r="A2" s="63" t="s">
        <v>103</v>
      </c>
      <c r="B2" s="64"/>
      <c r="C2" s="64"/>
      <c r="D2" s="64"/>
      <c r="E2" s="64"/>
      <c r="F2" s="64"/>
      <c r="G2" s="64"/>
      <c r="H2" s="64"/>
    </row>
    <row r="3" spans="1:12" ht="50.1" customHeight="1">
      <c r="A3" s="64"/>
      <c r="B3" s="64"/>
      <c r="C3" s="64"/>
      <c r="D3" s="64"/>
      <c r="E3" s="64"/>
      <c r="F3" s="64"/>
      <c r="G3" s="64"/>
      <c r="H3" s="64"/>
    </row>
    <row r="4" spans="1:12" ht="50.1" customHeight="1">
      <c r="A4" s="64"/>
      <c r="B4" s="64"/>
      <c r="C4" s="64"/>
      <c r="D4" s="64"/>
      <c r="E4" s="64"/>
      <c r="F4" s="64"/>
      <c r="G4" s="64"/>
      <c r="H4" s="64"/>
    </row>
    <row r="5" spans="1:12" s="8" customFormat="1" ht="48" customHeight="1" thickBot="1">
      <c r="A5" s="79" t="s">
        <v>88</v>
      </c>
      <c r="B5" s="80"/>
      <c r="C5" s="74" t="s">
        <v>91</v>
      </c>
      <c r="D5" s="75"/>
      <c r="E5" s="76"/>
      <c r="F5" s="77"/>
      <c r="G5" s="77"/>
      <c r="H5" s="78"/>
    </row>
    <row r="6" spans="1:12" s="8" customFormat="1" ht="32.25" thickBot="1">
      <c r="A6" s="27" t="s">
        <v>1</v>
      </c>
      <c r="B6" s="28" t="s">
        <v>2</v>
      </c>
      <c r="C6" s="28" t="s">
        <v>6</v>
      </c>
      <c r="D6" s="28" t="s">
        <v>13</v>
      </c>
      <c r="E6" s="28" t="s">
        <v>3</v>
      </c>
      <c r="F6" s="28" t="s">
        <v>4</v>
      </c>
      <c r="G6" s="51" t="s">
        <v>5</v>
      </c>
      <c r="H6" s="29" t="s">
        <v>90</v>
      </c>
    </row>
    <row r="7" spans="1:12" s="8" customFormat="1" ht="31.5">
      <c r="A7" s="4">
        <v>1</v>
      </c>
      <c r="B7" s="5" t="s">
        <v>95</v>
      </c>
      <c r="C7" s="6" t="s">
        <v>89</v>
      </c>
      <c r="D7" s="6" t="s">
        <v>86</v>
      </c>
      <c r="E7" s="6" t="s">
        <v>7</v>
      </c>
      <c r="F7" s="6" t="s">
        <v>8</v>
      </c>
      <c r="G7" s="30"/>
      <c r="H7" s="38"/>
      <c r="I7" s="31"/>
      <c r="J7" s="31"/>
      <c r="K7" s="31"/>
      <c r="L7" s="31"/>
    </row>
    <row r="8" spans="1:12" s="32" customFormat="1" ht="31.5">
      <c r="A8" s="9">
        <v>2</v>
      </c>
      <c r="B8" s="10" t="s">
        <v>96</v>
      </c>
      <c r="C8" s="11" t="s">
        <v>89</v>
      </c>
      <c r="D8" s="11" t="s">
        <v>86</v>
      </c>
      <c r="E8" s="11" t="s">
        <v>7</v>
      </c>
      <c r="F8" s="11" t="s">
        <v>8</v>
      </c>
      <c r="G8" s="12"/>
      <c r="H8" s="39"/>
      <c r="I8" s="31"/>
      <c r="J8" s="31"/>
      <c r="K8" s="31"/>
      <c r="L8" s="31"/>
    </row>
    <row r="9" spans="1:12" s="32" customFormat="1" ht="31.5">
      <c r="A9" s="9">
        <v>3</v>
      </c>
      <c r="B9" s="10" t="s">
        <v>97</v>
      </c>
      <c r="C9" s="11" t="s">
        <v>89</v>
      </c>
      <c r="D9" s="11" t="s">
        <v>14</v>
      </c>
      <c r="E9" s="11" t="s">
        <v>7</v>
      </c>
      <c r="F9" s="11" t="s">
        <v>8</v>
      </c>
      <c r="G9" s="12"/>
      <c r="H9" s="39"/>
      <c r="I9" s="31"/>
      <c r="J9" s="31"/>
      <c r="K9" s="31"/>
      <c r="L9" s="31"/>
    </row>
    <row r="10" spans="1:12" s="32" customFormat="1" ht="63.75" thickBot="1">
      <c r="A10" s="21">
        <v>4</v>
      </c>
      <c r="B10" s="24" t="s">
        <v>98</v>
      </c>
      <c r="C10" s="33" t="s">
        <v>89</v>
      </c>
      <c r="D10" s="33" t="s">
        <v>14</v>
      </c>
      <c r="E10" s="33" t="s">
        <v>7</v>
      </c>
      <c r="F10" s="33" t="s">
        <v>8</v>
      </c>
      <c r="G10" s="26"/>
      <c r="H10" s="40"/>
      <c r="I10" s="31"/>
      <c r="J10" s="31"/>
      <c r="K10" s="31"/>
      <c r="L10" s="31"/>
    </row>
    <row r="11" spans="1:12" s="32" customFormat="1" ht="20.100000000000001" customHeight="1">
      <c r="A11" s="81" t="s">
        <v>16</v>
      </c>
      <c r="B11" s="82"/>
      <c r="C11" s="82"/>
      <c r="D11" s="82"/>
      <c r="E11" s="82"/>
      <c r="F11" s="82"/>
      <c r="G11" s="83"/>
      <c r="H11" s="52">
        <f>SUM(H7:H10)</f>
        <v>0</v>
      </c>
      <c r="I11" s="34"/>
      <c r="J11" s="34"/>
    </row>
    <row r="12" spans="1:12" s="32" customFormat="1" ht="20.100000000000001" customHeight="1">
      <c r="A12" s="71" t="s">
        <v>18</v>
      </c>
      <c r="B12" s="72"/>
      <c r="C12" s="72"/>
      <c r="D12" s="72"/>
      <c r="E12" s="72"/>
      <c r="F12" s="72"/>
      <c r="G12" s="73"/>
      <c r="H12" s="53">
        <f>H13-H11</f>
        <v>0</v>
      </c>
      <c r="J12" s="34"/>
      <c r="K12" s="34"/>
    </row>
    <row r="13" spans="1:12" s="32" customFormat="1" ht="20.100000000000001" customHeight="1">
      <c r="A13" s="71" t="s">
        <v>17</v>
      </c>
      <c r="B13" s="72"/>
      <c r="C13" s="72"/>
      <c r="D13" s="72"/>
      <c r="E13" s="72"/>
      <c r="F13" s="72"/>
      <c r="G13" s="73"/>
      <c r="H13" s="53">
        <f>H11*1.23</f>
        <v>0</v>
      </c>
      <c r="J13" s="34"/>
      <c r="K13" s="34"/>
    </row>
    <row r="14" spans="1:12" s="32" customFormat="1" ht="15.75">
      <c r="A14" s="8"/>
      <c r="B14" s="8"/>
      <c r="C14" s="8"/>
      <c r="D14" s="8"/>
      <c r="E14" s="8"/>
      <c r="F14" s="8"/>
      <c r="G14" s="8"/>
    </row>
    <row r="18" spans="2:7">
      <c r="B18" s="1" t="s">
        <v>104</v>
      </c>
    </row>
    <row r="24" spans="2:7">
      <c r="G24" s="3"/>
    </row>
  </sheetData>
  <mergeCells count="8">
    <mergeCell ref="A13:G13"/>
    <mergeCell ref="G1:H1"/>
    <mergeCell ref="A2:H4"/>
    <mergeCell ref="C5:D5"/>
    <mergeCell ref="E5:H5"/>
    <mergeCell ref="A5:B5"/>
    <mergeCell ref="A11:G11"/>
    <mergeCell ref="A12:G12"/>
  </mergeCells>
  <pageMargins left="0.7" right="0.7" top="0.75" bottom="0.75" header="0.3" footer="0.3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Leopold Pęcak</dc:creator>
  <cp:lastModifiedBy>Adriana Wiaderek</cp:lastModifiedBy>
  <cp:lastPrinted>2021-07-20T09:33:56Z</cp:lastPrinted>
  <dcterms:created xsi:type="dcterms:W3CDTF">2019-08-01T11:08:02Z</dcterms:created>
  <dcterms:modified xsi:type="dcterms:W3CDTF">2021-07-26T12:37:59Z</dcterms:modified>
</cp:coreProperties>
</file>