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user\Documents\2021\10. art agd\do publikacji\"/>
    </mc:Choice>
  </mc:AlternateContent>
  <xr:revisionPtr revIDLastSave="0" documentId="13_ncr:1_{6B6E10E1-53E1-4D15-B50B-893D54945E5F}" xr6:coauthVersionLast="46" xr6:coauthVersionMax="46" xr10:uidLastSave="{00000000-0000-0000-0000-000000000000}"/>
  <bookViews>
    <workbookView xWindow="28830" yWindow="150" windowWidth="28770" windowHeight="15450" tabRatio="936" activeTab="7" xr2:uid="{00000000-000D-0000-FFFF-FFFF00000000}"/>
  </bookViews>
  <sheets>
    <sheet name="1 - Gdańsk" sheetId="5" r:id="rId1"/>
    <sheet name="2 - Gliwice" sheetId="18" r:id="rId2"/>
    <sheet name="3 - Kraków " sheetId="17" r:id="rId3"/>
    <sheet name="4 - Lublin" sheetId="8" r:id="rId4"/>
    <sheet name="5 - Poznań" sheetId="9" r:id="rId5"/>
    <sheet name="6 - Rzeszów" sheetId="10" r:id="rId6"/>
    <sheet name="7 - Szczecin" sheetId="11" r:id="rId7"/>
    <sheet name="8 - Warszawa" sheetId="12"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9" i="12" l="1"/>
  <c r="H219" i="12" s="1"/>
  <c r="G219" i="12"/>
  <c r="I165" i="12" l="1"/>
  <c r="G165" i="12"/>
  <c r="H165" i="12" l="1"/>
  <c r="G143" i="12"/>
  <c r="I143" i="12"/>
  <c r="H143" i="12" l="1"/>
  <c r="G122" i="12" l="1"/>
  <c r="I122" i="12" l="1"/>
  <c r="G95" i="12" l="1"/>
  <c r="H122" i="12"/>
  <c r="I95" i="12" l="1"/>
  <c r="G62" i="12" l="1"/>
  <c r="I62" i="12"/>
  <c r="H95" i="12"/>
  <c r="H62" i="12" l="1"/>
  <c r="G41" i="12"/>
  <c r="I41" i="12"/>
  <c r="I22" i="12" l="1"/>
  <c r="G226" i="12" s="1"/>
  <c r="G22" i="12"/>
  <c r="H22" i="12" s="1"/>
  <c r="H41" i="12"/>
  <c r="G68" i="11"/>
  <c r="E226" i="12" l="1"/>
  <c r="G46" i="11"/>
  <c r="G107" i="11"/>
  <c r="G21" i="11"/>
  <c r="G88" i="11" l="1"/>
  <c r="E113" i="11" s="1"/>
  <c r="I107" i="11" l="1"/>
  <c r="I88" i="11"/>
  <c r="I46" i="11"/>
  <c r="I68" i="11"/>
  <c r="H68" i="11" s="1"/>
  <c r="H107" i="11" l="1"/>
  <c r="H88" i="11"/>
  <c r="H46" i="11"/>
  <c r="H44" i="10"/>
  <c r="H66" i="10"/>
  <c r="F88" i="10"/>
  <c r="F66" i="10"/>
  <c r="F44" i="10"/>
  <c r="H88" i="10"/>
  <c r="H18" i="10"/>
  <c r="F96" i="10" l="1"/>
  <c r="G44" i="10"/>
  <c r="G66" i="10"/>
  <c r="G88" i="10"/>
  <c r="F18" i="10"/>
  <c r="D96" i="10" s="1"/>
  <c r="G18" i="10" l="1"/>
  <c r="I63" i="9" l="1"/>
  <c r="G86" i="9"/>
  <c r="G111" i="9"/>
  <c r="G63" i="9"/>
  <c r="I111" i="9"/>
  <c r="I86" i="9"/>
  <c r="I43" i="9"/>
  <c r="G43" i="9"/>
  <c r="I22" i="18"/>
  <c r="H86" i="9" l="1"/>
  <c r="H63" i="9"/>
  <c r="H111" i="9"/>
  <c r="H43" i="9"/>
  <c r="I22" i="17" l="1"/>
  <c r="I78" i="18" l="1"/>
  <c r="I47" i="18"/>
  <c r="G78" i="18" l="1"/>
  <c r="H78" i="18" l="1"/>
  <c r="G47" i="18" l="1"/>
  <c r="H47" i="18" l="1"/>
  <c r="G102" i="18" l="1"/>
  <c r="G22" i="18"/>
  <c r="E102" i="18" l="1"/>
  <c r="H22" i="18"/>
  <c r="G102" i="5"/>
  <c r="I102" i="5"/>
  <c r="I38" i="5" l="1"/>
  <c r="I17" i="5"/>
  <c r="G84" i="5"/>
  <c r="I121" i="5"/>
  <c r="H102" i="5"/>
  <c r="G121" i="5"/>
  <c r="G65" i="5"/>
  <c r="I65" i="5"/>
  <c r="G38" i="5"/>
  <c r="H38" i="5" s="1"/>
  <c r="G17" i="5"/>
  <c r="H121" i="5" l="1"/>
  <c r="E128" i="5"/>
  <c r="I84" i="5"/>
  <c r="G128" i="5" s="1"/>
  <c r="H65" i="5"/>
  <c r="H17" i="5"/>
  <c r="H84" i="5" l="1"/>
  <c r="G44" i="17"/>
  <c r="G116" i="17"/>
  <c r="G140" i="17"/>
  <c r="G79" i="17"/>
  <c r="I140" i="17"/>
  <c r="I116" i="17"/>
  <c r="I79" i="17"/>
  <c r="I44" i="17"/>
  <c r="G145" i="17" l="1"/>
  <c r="H116" i="17"/>
  <c r="H44" i="17"/>
  <c r="H79" i="17"/>
  <c r="H140" i="17"/>
  <c r="G22" i="17" l="1"/>
  <c r="E145" i="17" s="1"/>
  <c r="H22" i="17" l="1"/>
  <c r="I21" i="11" l="1"/>
  <c r="G113" i="11" s="1"/>
  <c r="H21" i="11" l="1"/>
  <c r="G21" i="9" l="1"/>
  <c r="E117" i="9" s="1"/>
  <c r="I21" i="9"/>
  <c r="G117" i="9" s="1"/>
  <c r="H21" i="9" l="1"/>
  <c r="I34" i="8" l="1"/>
  <c r="G34" i="8"/>
  <c r="H34" i="8" l="1"/>
</calcChain>
</file>

<file path=xl/sharedStrings.xml><?xml version="1.0" encoding="utf-8"?>
<sst xmlns="http://schemas.openxmlformats.org/spreadsheetml/2006/main" count="1322" uniqueCount="326">
  <si>
    <t>Lp.</t>
  </si>
  <si>
    <t>Cena jednostkowa netto [PLN]</t>
  </si>
  <si>
    <t xml:space="preserve">Szacowana ilość </t>
  </si>
  <si>
    <t>1.</t>
  </si>
  <si>
    <t>2.</t>
  </si>
  <si>
    <t>3.</t>
  </si>
  <si>
    <t>4.</t>
  </si>
  <si>
    <t>5.</t>
  </si>
  <si>
    <t>6.</t>
  </si>
  <si>
    <t>7.</t>
  </si>
  <si>
    <t>8.</t>
  </si>
  <si>
    <t>9.</t>
  </si>
  <si>
    <t>10.</t>
  </si>
  <si>
    <t>Stawka podatku
VAT (%)</t>
  </si>
  <si>
    <t>VAT</t>
  </si>
  <si>
    <t>Łączna wartość netto</t>
  </si>
  <si>
    <t>Łączna wartość brutto</t>
  </si>
  <si>
    <t>11.</t>
  </si>
  <si>
    <t>12.</t>
  </si>
  <si>
    <t>13.</t>
  </si>
  <si>
    <t>14.</t>
  </si>
  <si>
    <t>15.</t>
  </si>
  <si>
    <t>Przedmiot zamówienia</t>
  </si>
  <si>
    <t>Lodówka</t>
  </si>
  <si>
    <t>Specyfikacja</t>
  </si>
  <si>
    <r>
      <t xml:space="preserve">Wartość netto [PLN] 
</t>
    </r>
    <r>
      <rPr>
        <sz val="8"/>
        <color theme="1"/>
        <rFont val="Calibri"/>
        <family val="2"/>
        <charset val="238"/>
        <scheme val="minor"/>
      </rPr>
      <t>(kol.4 x kol.5)</t>
    </r>
  </si>
  <si>
    <r>
      <t xml:space="preserve">Wartość brutto [PLN]
</t>
    </r>
    <r>
      <rPr>
        <sz val="8"/>
        <color theme="1"/>
        <rFont val="Calibri"/>
        <family val="2"/>
        <charset val="238"/>
        <scheme val="minor"/>
      </rPr>
      <t>kol.6 + (kol.6 x kol.7)</t>
    </r>
  </si>
  <si>
    <t>Czajnik elektryczny</t>
  </si>
  <si>
    <t>Ekspres do kawy</t>
  </si>
  <si>
    <t>Rodzaj ekspresu: Ciśnieniowy
Rodzaj kawy: ziarnista
Moc: &gt;1850W
Ciśnienie: &gt;15bar
Spienianie mleka, 
Wbudowany młynek</t>
  </si>
  <si>
    <t>Kuchenka mikrofalowa</t>
  </si>
  <si>
    <t xml:space="preserve">wentylator kolumnowy </t>
  </si>
  <si>
    <t>Kuchnia elektryczna z piekarnikiem</t>
  </si>
  <si>
    <t>Odkurzacz</t>
  </si>
  <si>
    <t>Moc 750W, poziom hałasu 79 dB, dł. przewodu 8 m, pojemność worka 3 litry, na kółkach, dodatkowa ssawka ze szczotką</t>
  </si>
  <si>
    <t>Pralka</t>
  </si>
  <si>
    <t xml:space="preserve"> </t>
  </si>
  <si>
    <t>3 tryby prędkości
Automatyczna oscylacja
Regulowana wysokość: 114-130,5 cm
Uchwyt do przenoszenia</t>
  </si>
  <si>
    <t>Pojemność 1,7 litra, moc 2000 W-2400W, wskaźnik poziomu wody,</t>
  </si>
  <si>
    <t xml:space="preserve">pojemność: &gt;20 litry, 
funkcje: podgrzewanie, rozmrażanie </t>
  </si>
  <si>
    <t>Wymiary (WxS): ok. 140 x 55cm
Położenie zamrażarki: na górze
Zmiana kierunku otwierania drzwi: tak
Klasa energetyczna: C/D
Preferowany kolor: biały</t>
  </si>
  <si>
    <t>Wymiary: 40x60x85, załadunek od przodu, pojemność 6 kg, poziom hałasu : A/B, prędkośc wirowania :  1200 obr/min, Klasa energetyczna : C/D kolor : biały</t>
  </si>
  <si>
    <t>Wymiary (WxS): ok. 180x60cm
Położenie zamrażarki: na dole
Zmiana kierunku otwierania drzwi: tak
Klasa energetyczna: C/D
Preferowany kolor: biały</t>
  </si>
  <si>
    <t>Wymiary (wys.x szer.x gł.): 50x85x60cm, napięcie zasilania 230V, 400V, 4 pola elektryczne, kolor : biały</t>
  </si>
  <si>
    <t>Wymiary (WxS) ok. 85 x 60cm 
Zmiana kierunku otwierania drzwi: tak
Klasa energetyczna: C/D                                Preferowany kolor: biały</t>
  </si>
  <si>
    <t xml:space="preserve">Pojemność 1,7 litra. 
Element grzejny - płaska grzałka płytowa. 
Moc 2000 W- 2400 W 
Kolor srebrny. 
Wykonanie stal nierdzewna. Filtr antyosadowy, obrotowa podstawa, wskaźnik poziomu wody. 
Funkcje dodatkowe - automatyczny wyłącznik po zagotowaniu wody, schowek na przewód zasilający w podstawie, wnętrze ze stali nierdzewnej. 
Parametry zewnętrzne: Wymiary opakowania  20-22 x 18-21 x 23 cm. 
Waga z opakowaniem  1,23 - 1,26 kg </t>
  </si>
  <si>
    <t>Ekspres ciśnieniowy</t>
  </si>
  <si>
    <t xml:space="preserve">
Typ ekspresu automatyczny. 
Ciśnienie 15 barów. 
Moc 1450-1500 W. 
Rodzaj kawy - ziarnista, mielona. 
System spieniający mleko - wbudowany pojemnik na mleko. Młynek ceramiczny, 
Pojemność zbiornika na wodę  1,8 -1,9 litra. 
Pojemność zbiornika na kawę  275-300 g. </t>
  </si>
  <si>
    <t>Kuchenka mikrofalowa z talerzem obrotowym</t>
  </si>
  <si>
    <t xml:space="preserve">Pojemność: &gt;20 litry, 
Moc &gt;700W 
Funkcje: podgrzewanie, rozmrażanie. 
Wymiary 43-46 x 25-27 x 33-35 cm. 
Waga 10-12 kg. </t>
  </si>
  <si>
    <t>Odkurzacz pionowy</t>
  </si>
  <si>
    <t>Napięcie akumulatora 20-26 V
Czas ładowania  4-6 h
Czas pracy 55-80 min
Poziom hałasu 70 -80 dB
Elektro szczotka - Tak
Turbo szczotka - tak
Zasilanie - Akumulatorowe
Waga [kg] 3 - 4 kg
Odłączany odkurzacz ręczny -Tak
Pojemność pojemnika/worka [l] 0.5 - 1.0 l
Typ filtra Cyklonowy
Wyposażenie - Akumulator, stacja dokująca</t>
  </si>
  <si>
    <t xml:space="preserve">Odkurzacz przemysłowy </t>
  </si>
  <si>
    <t>Silnik elektryczny 230 V/50 Hz
Moc 2000 W
Zbiornik o pojemności 60 l
Podstawa jezdna na 4 rolkach prowadzących
Rączka do przenoszenia z uchwytem na przewód zasilający
Odkurzacz do pracy na różnych powierzchniach 
Moc ssania 21 kPa , moc 1300W, gniazdko do elektronarzędzi, możliwość pracy na sucho i mokro, regulacja siły ssania, min 4 . ssaweki w komplecie, otrząsacz filtra, możliwość pracy bezworkowej, zbiornik ok. 30l ze stali nierdzewnej, funkcja dmuchawy.Klasa energetyczna min A</t>
  </si>
  <si>
    <r>
      <t>Nazwa filtra HEPA 13
Typ filtra Antyalergiczny
Długość [cm] 48, Szerokość [cm] 32, Waga [kg] 5.4
Wysokość [cm] 28, Funkcje: Regulacja mocy ssania
Model worka - Safbag, Pojemność pojemnika/worka [l]4
Zbieranie kurzu, Worek
Rodzaj odkurzacza: Workowy
Długość przewodu [m] 6</t>
    </r>
    <r>
      <rPr>
        <sz val="16"/>
        <color theme="1"/>
        <rFont val="Calibri"/>
        <family val="2"/>
        <charset val="238"/>
      </rPr>
      <t>±</t>
    </r>
    <r>
      <rPr>
        <sz val="16"/>
        <color theme="1"/>
        <rFont val="Calibri"/>
        <family val="2"/>
        <charset val="238"/>
        <scheme val="minor"/>
      </rPr>
      <t>, 10cmElektroszczotka
Schowek na akcesoria, Moc silnika [W] 890, Poziom hałasu [dB] 78, Turboszczotka
Zasięg pracy [m] 9
Zasilanie Sieciowe
Zwijacz przewodu
Wyposażenie: Dysze/szczotki, Ssawka małaSsawka szczelinowa, Szczotka do parkietu, Szczotka mała,
Rura teleskopowa, metalowa Wąż ssący
Załączona dokumentacja
Instrukcja obsługi w języku polskim Karta gwarancyjna</t>
    </r>
  </si>
  <si>
    <t>Parametry techniczne: moc silnika[W] - 880, poziom hałasu [dB(A)] -73/68 (tryb eco), pojemność zbiornika [l] - 12, pojemność worka na pył [l] – 12, długość przewodu zasilającego	[m] - 10, zasilanie [V/~/Hz] 230/1/50-60, wymiary ( Dł. x Szer. x Wys.) [mm] - 88 x 374 x 475, ciężar [kg] - 5,5, klasa efektywności energetycznej - C, klasa skuteczności odkurzania dywanów - E, klasa skuteczności odkurzania podłóg twardych – D, klasa reemisji kurzu- C.
Wyposażenie:  wąż ssący z rękojeścią ( 200 cm),
rura stalowa prosta (2 szt.), ssawka przełączna podłogowa, ssawka tapicerska, ssawka szczelinowa, 
ssawka okrągła z włosiem, 12 l worek wielokrotnego użytku na pył (2 szt.), 
kasetowy filtr HEPA, worki jednorazowego użytku - 10 szt.  Odkurzacz wyposażony  w filtr główny Hepa, posiada większe tylne koła transportowe i mniejsze przednie koła obrotowe. Brud może zostać zamknięty albo w worku do odkurzacza lub bezpośrednio w jego pojemniku. Przełącznik główny może być włączany zarówno ręką jak i stopą.</t>
  </si>
  <si>
    <t>,moc [W] do 900, zasilanie[V]: 220-240, zasięg pracy [m]:7-10, regulacja mocy ssania,automatyczny  zwijacz przewodu, gwarancja 24 miesiące.
Wskaźnik zapełnienia worka/pojemnika. Worek wymienny.  Pojemność worka 3-3,5 L. Waga do 6 kg. 
Wyposażenie (ssawka szczelinowa, ssawka uniwersalna, ssawko - szczotka).  Uchwyt do przenoszenia.</t>
  </si>
  <si>
    <t>Warnik</t>
  </si>
  <si>
    <r>
      <t>Warnik do wody pojemność 10 L  wysokość 490mm, średnica 220mm,</t>
    </r>
    <r>
      <rPr>
        <sz val="16"/>
        <rFont val="Calibri"/>
        <family val="2"/>
        <charset val="238"/>
      </rPr>
      <t>±</t>
    </r>
    <r>
      <rPr>
        <sz val="8"/>
        <rFont val="Calibri"/>
        <family val="2"/>
        <charset val="238"/>
      </rPr>
      <t>10cm</t>
    </r>
    <r>
      <rPr>
        <sz val="16"/>
        <rFont val="Calibri"/>
        <family val="2"/>
        <charset val="238"/>
        <scheme val="minor"/>
      </rPr>
      <t xml:space="preserve"> moc całkowita 1,3kw</t>
    </r>
    <r>
      <rPr>
        <sz val="16"/>
        <rFont val="Calibri"/>
        <family val="2"/>
        <charset val="238"/>
      </rPr>
      <t>±</t>
    </r>
    <r>
      <rPr>
        <sz val="8"/>
        <rFont val="Calibri"/>
        <family val="2"/>
        <charset val="238"/>
      </rPr>
      <t>5%</t>
    </r>
    <r>
      <rPr>
        <sz val="16"/>
        <rFont val="Calibri"/>
        <family val="2"/>
        <charset val="238"/>
        <scheme val="minor"/>
      </rPr>
      <t>, napięcie 230V, zasilanie elektryczne, kolor inox lub czarny wykonany ze stali nierdzewnej zamknęcie pokrywki typu Twist-Lock, czytelny wskaźnik poziomu wody, niekapiący kran, nienagrzewająca się rączka pokrywy oraz uchwyty, możliwość ustawiania pożądanej temperatury, kontrolka grzania i podtrzymywania temperatury</t>
    </r>
  </si>
  <si>
    <t>Żelazko</t>
  </si>
  <si>
    <t xml:space="preserve">żelazko- rodzaj parowe stopa  ceramiczna MOC [W] 240do 3000,  automatyczny dobór temperatury, pojemność zbiornika na wodę od 2300 do 350ml, spryskiwacz, wytwarzanie pary [g/min]30
</t>
  </si>
  <si>
    <t>Zmywarka wolnostojąca</t>
  </si>
  <si>
    <t>automatycznego uchylenia drzwi w ostatniej fazie suszenia pojemnik na sztućce szufladkowy, kolor srebrny,  temperatura zmywania od 30° do 70° programy: autoczyszczenie automatyczne, delikatny, ekonomiczny, intensywny, godzinny szybki</t>
  </si>
  <si>
    <t>Wymiary [44,6x84,5x60 ] ±0,5cm   pojemnik na sztućce koszyczek , kolor biały ,  temperatura zmywania od 30° do 70° programy: autoczyszczenie automatyczne, delikatny, ekonomiczny, intensywny, godzinny szybki</t>
  </si>
  <si>
    <t>Wymiary:  (Wysokość) 150-180 cm,( szerokość) - 54-60 cm. Pojemność  całkowita użytkowa  [l] 240-300. Wyposażenie: 3 lub 4  półki szklane, 3 półki w drzwiach,  1 szuflada na warzywa i owoce. Zamrażarka- 2-3 szuflady. 
Roczne zużycie prądu do  260 kWh/rok.                                                       Położenie zamrażalnika- na dole.   Kolor biały lub stalowy.Klasa energetyczna min A</t>
  </si>
  <si>
    <t>Wentylator podłogowy</t>
  </si>
  <si>
    <t>Średnica, 40 cm, regulacja kąta nachylenia 20 st., liczba prędkości 3, oscylacyjny tryb pracy, 80-90 st., wymiary min. 125 cm, poziom hałasu do 50dB, moc [W] - 40-50</t>
  </si>
  <si>
    <t>Kuchenka elektryczna</t>
  </si>
  <si>
    <t>Kuchenka elektryczna 2 palnikowa napięcie zasilania 230V, moc 2500W , dwa pola grzewcze , automatyczny wyłącznik bezpieczeństwa, nóżki antypoślizgowe, kolor biało czarny wykonanie stal nierdzewna,wymiary (szer. x gł. x wys. )  49x30x11</t>
  </si>
  <si>
    <t>Kuchenka gazowo elektryczna</t>
  </si>
  <si>
    <t xml:space="preserve">Kuchenka gazowo elektryczna wymiary( szer. x wys. x gł. )50x85x60 klasa energetyczna A, rodzaj płyty grzewczej gazowa, 4 palniki gazowe, ruszt jednoczęściowy lub dwuczęściowy emaliowany , zapalarka gazu w przycisku, front piekarnika biały , 1 głęboka  półka blaszana, 1 półka siatkowa, </t>
  </si>
  <si>
    <t>Szacowana wartość zamówienia na rok 2021</t>
  </si>
  <si>
    <t>Typ ekspresu:  automatyczny                                     ciśnienie : 15 barów                                                                Moc: 1450 W                                                                               Rodzaj kawy: ziarnista, mielona                                    System spieniający mleko: dysza  spieniająca z regulacją emisji pary                                                          Młynek: stalowy żarnowy                                             Pojemność zbiornika na wodę: 1,8 litra Pojemność zbiornika na kawę: 250 g                           System grzewczy: przepływowy ogrzewacz wody                                                      Sterowanie: elektroniczne                                                     Kolor: srebrno- czarny                                                    Regulacja wysokości dyszy: tak                            Wyjmowany pojemnik na wodę: tak                         Wskaźnik poziomu wody:  tak                                    Dostępne napoje: Espresso                                         Parzenie dwóch kaw jednocześnie: tak               Regulacja stopnia zmielenia kawy:tak               Regulacja ilości zaparzanej kawy: tak                  Regulacja mocy kawy: tak                                                  Higiena i czyszczenie ekspresuautomatyczny program czyszczenia i odkamieniania, ustawienie twardości wody, wyjmowany blok zaparzający                                                                      Funkcje dodatkowe: automatyczne wyłączenie, funkcja oszczędzania energii                                                                                     Wymiary (szer. x wys. x głęb.) 238 x 351 x 430 mm                                                         Wyposażenie : instrukcja obsługi w języku polskim, karta gwarancyjna</t>
  </si>
  <si>
    <t xml:space="preserve">Czajnik  </t>
  </si>
  <si>
    <t>Pojemność: 15,-1,7 litra Element grzejny: płaska grzałka płytowa Moc: 2200-2400 W  Kolor: srebrno-czarny Wykonanie: stal nierdzewna                                                                                            Filtr antyosadowy: tak                                                          Obrotowa podstawa: tak                                                        Wskaźnik poziomu wody: tak 	                                       Funkcje dodatkowe: automatyczny wyłącznik po zagotowaniu wody, bezpiecznik termiczny Wyposażenie : instrukcja obsługi w języku polskim, karta gwarancyjna , podstawka</t>
  </si>
  <si>
    <t xml:space="preserve"> moc wejściowa do 1000 W, poziom hałasu do 80 dB, zasięg pracy co njmniej 7,5 m, rodzaj worka klasyczny, regulacja mocy ssania, zwijacz przewodu, uchwyt do przenoszenia, miekkie kółka, teleskopowa rura na wyposażeniu ssawka 2w1, ssawko - szczotka z przełącznikiem parkiet/dywan, szczotka do kurzu, 15 worków wymiennych</t>
  </si>
  <si>
    <t>Wymiary (wys.x szer.x gł.): 156 x 54,5 x 62,5 cm
Pojemność chłodziarki / zamrażarki: 164 l / 60 l
Położenie zamrażarki: na górze
Zmiana kierunku otwierania drzwi: tak
Klasa energetyczna: A++
Preferowany kolor: srebrny
Bezszronowa  Pełny No Frost</t>
  </si>
  <si>
    <t>Pojemnośc 20-25l
moc do 1000W
funkcje podgrzewanie, rozmrażanie, zmiękczanie
średnica talerza obrotowego 29,2 cm
preferowany kolor czarny</t>
  </si>
  <si>
    <t xml:space="preserve">Kuchenka elektryczna </t>
  </si>
  <si>
    <t xml:space="preserve">Napięcie zasilania  	230 V
Moc  	1500 W
Rodzaj urządzenia 	elektryczne
Pola grzewcze 	1 pole elektryczne
Lampka sygnalizacyjna  	tak
Pokrywa  	nie
Funkcje dodatkowe  	automatyczny wyłącznik bezpieczeństwa, nóżki antypoślizgowe
Kolor  	srebrno-czarny
Wykonanie  	stal nierdzewna </t>
  </si>
  <si>
    <t>Lodówka wolnostojąca</t>
  </si>
  <si>
    <t xml:space="preserve">Wymiary (wys.x szer.x gł.): 51 x 43 x 47 cm (tolerancja wymiaru 3 cm)
Pojemność chłodziarki: 41 litry  (tolerancja 2 l)
Zmiana kierunku otwierania drzwi: tak
Klasa energetyczna: min A                                                                                         Kolor biały, inox lub czarny                                                                                   poziom hałasu: max 41 dB                                                                       
</t>
  </si>
  <si>
    <t>Pralka automatyczna</t>
  </si>
  <si>
    <t xml:space="preserve">Wymiary: 40x60x85, załadunek od przodu, pojemność 6 kg, poziom hałasu : A/B, prędkośc wirowania :  1200 obr/min, </t>
  </si>
  <si>
    <t>Wymiary (WxS) ok. 85 x 60cm 
Zmiana kierunku otwierania drzwi: tak
Klasa energetyczna: C/D
Preferowany kolor: biały</t>
  </si>
  <si>
    <t>ZMYWARKA</t>
  </si>
  <si>
    <t>Wolnostojąca, (nie do zabudowy)
Wymiary(SxWxG) 44,8 x 85 x 60 cm 
Zużycie prądu do 80 kWh
Poziom hałasu do 50 db
Zużycie wody cykl: do 10L</t>
  </si>
  <si>
    <t>OKAP</t>
  </si>
  <si>
    <t>Szerokość [cm]  59.8
Wysokość [cm]  69 - 102
Głębokość [cm]  45
Rodzaj okapu  Kominowy
Tryb pracy  Pochłaniacz , Wyciąg
Wydajność min [m3/h]   420
Poziom hałasu [dB] max 66
Sterowanie  Przyciski
Kolor (wykończenie)  Srebrny inox    Filtr przeciwtłuszczowy  Aluminiowy lor: biały</t>
  </si>
  <si>
    <t>KUCHENKA INDUKCYJNA DWUPALNIKOWA</t>
  </si>
  <si>
    <t>Przenośna, 
zasilanie 220-240V
wymiary (gł. X szer): 37 x 60cm
pola grzewcze: dwa
moc: ok 3kW</t>
  </si>
  <si>
    <t>Klasa energetyczna  A++,                                                                                        wymiary (wys.143,7cm x szer.54,8 cm x gł.55,3 cm)  pojemność chłodziarki / zamrażarki  162 l / 44 l, automatyczne odszranianie (rozmrażanie) chłodziarki, poziom hałasu  40 dB, wyposażona w 4 półki szklane, 4 półki w drzwiach, 1 szuflada na warzywa i owoce, zmiana kierunku otwierania drzwi.    Preferowany kolor - srebrny</t>
  </si>
  <si>
    <t>Ekspres cisnieniowy</t>
  </si>
  <si>
    <t>Automatyczny, cisnienie 15 bar, moc 1450 , pojemność 1,8 , wbudowany satalowy młynek , zintegrowany pojemnik do mleka,spienianie mleka automatyczne,regulowana moc kawy,dostępne napoje Americano , Cappuccino,Espresso,wyświetlacz LCD ,jednoczesne napełnianie dwóch filiżanek,pojemność zbiornika na kawę 250g,sterowany elektronicznie,wyjmowana tacka , wyjmowany pojemnik na wodę , regulacja wysokości dystrybutora kawy.</t>
  </si>
  <si>
    <t>Bezprzewodowy czajnik elektryczny</t>
  </si>
  <si>
    <t>Czarny, moc grzałki 2400W ,pojemność 1,7L podświetlany przycisk włączania i wyłączania , szybkie gotowanie,</t>
  </si>
  <si>
    <t>Klimatyzator przenośny</t>
  </si>
  <si>
    <t>moc 792W , z pilotem , biały , klasa energetyczna A , wydajność 2,1kW ,godzinowe zużycie 0,8kWh,poziom hałasu 65 dB , czynnik chłodzenia R290,wymiary 86 x 35 x 38 cm , wsaga 20 kg, klimatyzator z bocznym kmierunkiem wydmuchu powietrza , umożliwia wydmuch powietrza w pożądane miejsce, z wyswietlaczem LCD , , wszystkie informacje pojawiają sie na wyswietlaczu.</t>
  </si>
  <si>
    <t>Wymiary (GxSxW) ok.    33,9 x 44 x 25,7 cm
Pojemność   ok. 20 litrów
Funkcje podstawowe   podgrzewanie, rozmrażanie
Moc mikrofal   ok. 800 W</t>
  </si>
  <si>
    <t xml:space="preserve">Wentylator kolumnowy </t>
  </si>
  <si>
    <t>Telmowentylator</t>
  </si>
  <si>
    <t>dwa stopnie mocy 1000/2000W, nadmuch zimnego powietrza, lampka kontrolna, termostat z płynna regulacją temperatury, grzałka spiralna, metalowa kratka wylotowa, praca w pionie i poziomie, duża turbina nawiewu, dwa stopnie regulacji prędkości, zabezpieczenie przed przegrzaniem, uchwyt do przenoszenia</t>
  </si>
  <si>
    <t>Odkurzacz bezworkowy</t>
  </si>
  <si>
    <t>Zasilanie: 230V / 50Hz 
Moc max silnika: 1600W
Moc max gniazda: 2000W
Otrząsacz filtra: tak mechaniczny
Moc ssania: ≥18kPa
Długość węża ssącego: 1.5m
Długość całkowita rury ssącej (2 człony): 85cm
Długość przewodu zasilającego: 3,4m
Gniazdo rury ssącej: 32mm
Waga netto: 5.9kg</t>
  </si>
  <si>
    <t>Grzejnik elektryczny olejowy wolnostojący</t>
  </si>
  <si>
    <t>Funkcja szybkiego nagrzewania
Funkcja oszczędzania energii
3 poziomy mocy grzania
Regulacja temperatury pokrętłem termostatu
Kółka pozwalają łatwo przesunąć grzejnik oraz rączki pozwalają wygodnie go przenieść
Moc  2000-2500 W</t>
  </si>
  <si>
    <t>Ekspres do kawy przelewowy</t>
  </si>
  <si>
    <t>Moc: 1200W, rodzaj naczynia : dzbanek szklany, pojemność naczynia 1,25l, rodzaj filtra: papierowy, automatyczne wyłączanie, blokada kapania, wskaźnik osadzania się kamienia, kolor dowolny</t>
  </si>
  <si>
    <t>Czajnik elektryczny bezprzewodowy</t>
  </si>
  <si>
    <t>Pojemność:1,7l, moc: 2200W, materiałwykonania: stal nierdzewna, antypoślizgowa podstawa, antypoślizgowa rączka, automatyczny wyłącznik po zagotowaniu wody, podświetlany włącznik/wyłącznik, zabezpieczenie przed włączeniem czajnika bez wody, filtr antywapniowy, Typ grzałaki: płaska grzałka płytowa, wskaźnik poziomu wody, podświetlenie wskaźnika poziomu wody</t>
  </si>
  <si>
    <t>Wolnostojąca, moc: 800, kolor: dowolny, Wymiary minimalne(GxSxW) 35,1x46,1x29 cm, pojemność min:17l, system rozprowadzania mikrofal: przestrzenny, sterowanie: elektroniczne, automatyczny dobór czasu,  funkcje podstawowe: podgrzewania rozmrażania, sygnał dźwiękowy zakończenia pracy zegar</t>
  </si>
  <si>
    <t xml:space="preserve">Wentylator stojący, podłogowy </t>
  </si>
  <si>
    <t>Moc: 50W, średnica śmigła: 43 cm, sterowanie mechaniczne, funkcje dodatkowe: automatyczna oscylacja, metalowa osłona, regulacja kąta nachylenia, regulacja wysokości, liczba prędkości nawiewu 3, kolor: dowolny</t>
  </si>
  <si>
    <t>Termos konferencyjny</t>
  </si>
  <si>
    <t>Moc wejściowa 900W, zasięg pracy 8 m, pojemność pojemnika 1,5 litra, ssawka do tapicerki, ssawka do parkietu, ssawko-szczotka uniwersalna, rura teleskopowa, kolor: dowolny, regulacja mocy ssania, zwijacz przewodu, zabezpieczenie przed przegrzaniem,</t>
  </si>
  <si>
    <t>lodówko-zamrażarka 160cm</t>
  </si>
  <si>
    <t>wysokość 155-161 cm, kolor biały,  klasa energetyczna A+ lub A++, poziom hałasu do 42dB, zamrażarka o poj. 55-75l zlokalizowana w dolnej części, minimum 3 półki, automatyczne odszranianie/rozmrażanie chłodziarki</t>
  </si>
  <si>
    <t>kuchenka mikrofalowa</t>
  </si>
  <si>
    <t>sterowanie elektroniczne, moc 700-1000W, pojemność 20-25l, funkcje (min.): rozmrażanie i podgrzewanie</t>
  </si>
  <si>
    <t>czajnik elektryczny</t>
  </si>
  <si>
    <t>bezprzewodowy, pojemność 1,5-1,7l, moc 2200-2400W, płaska grzałka płytowa, wskaźnik poziomu wody, automatyczny wyłącznik</t>
  </si>
  <si>
    <t>aparat telefoniczny bezprzewodowy jednosłuchawkowy</t>
  </si>
  <si>
    <t>słuchawka bezprzewodowa, kolor zestawu czarny, podświetlenie wyświetlacza, identyfikacja numeru przychodzącego, powtórzenie wybieranego numeru, pamięć ostatnich min. 30 dzwoniących numerów, zasięg słuchawki min. 30m, zasilanie na akumulatory, czas czuwania min. 160h,  w zestawie kable</t>
  </si>
  <si>
    <t xml:space="preserve">Czajnik elektryczny </t>
  </si>
  <si>
    <t xml:space="preserve"> (Pojemność 1,7 litra, moc 2000 W-2400W, wskaźnik poziomu wody)</t>
  </si>
  <si>
    <t>Czajnik elektryczny bezprzewodowy.
Fizyczne Element grzejny Płaska grzałka płytkowa Filtr Wyjmowany 
Obrotowa podstawa Tak 
Otwieranie pokrywy Przycisk 
Pojemność [l] 1.7 
Wskaźnik poziomu wody Tak 
Wykonanie Tworzywo sztuczne 
Wyposażenie Instrukcja obsługi w języku polskim, Karta gwarancyjna Gwarancja min 24 miesiące Techniczne Moc grzałki [W] od 2150 
Regulacja temperatury Nie 
Sygnał dźwiękowy Nie 
Zabezpieczenia Zabezpieczenie przed przegrzaniem Funkcje dodatkowe Lampka kontrolna</t>
  </si>
  <si>
    <t>żelazko z funkcją pary</t>
  </si>
  <si>
    <t>wymiary (wysokość 85 cm, szerokość 60 cm)</t>
  </si>
  <si>
    <t>pojemność 20 litrów, wymiary (GxSxW) 36,5x45,2,26,2 cm, funkcje podstawowe - podrzewanie.</t>
  </si>
  <si>
    <t>Warnik/podgrzewacz do wody</t>
  </si>
  <si>
    <t>Warnik/zaparzacz do kawy</t>
  </si>
  <si>
    <t xml:space="preserve">Odkurzacz wielofunkcyjny  </t>
  </si>
  <si>
    <t>Wentylator stojący</t>
  </si>
  <si>
    <t>Kuchenka elektryczna jednopalnikowa</t>
  </si>
  <si>
    <t>Klimator przenośny</t>
  </si>
  <si>
    <t xml:space="preserve">Wentylator biurkowy </t>
  </si>
  <si>
    <t>Odkurzacz piorący - sucho/mokro + funkcja prania</t>
  </si>
  <si>
    <t xml:space="preserve">Dzbanek filtrujący wodę </t>
  </si>
  <si>
    <t>Mikrofalówka</t>
  </si>
  <si>
    <t>Pojemność: 1,7 litra,
moc: 2000 W-2400W, wskaźnik poziomu wody,</t>
  </si>
  <si>
    <t>Moc 750W, 
Poziom hałasu 79 dB,
Dł. przewodu 8 m, 
Pojemność worka 3 litry, 
na kółkach, dodatkowa ssawka ze szczotką, 
( typu Karcher VC3 / 700W )</t>
  </si>
  <si>
    <t>Pojemność 23 l, moc mikrofal 800 W, funkcje podstawowe: gotowanie, grill, podgrzewanie, rozmrażanie, sterowanie: elektroniczne-sensorowe</t>
  </si>
  <si>
    <t>Wentylator kolumnowy stojący</t>
  </si>
  <si>
    <t xml:space="preserve">pojemność: min. 1,7l, moc grzałki [W] min. 2200-2400 wykonanie: tworzywo sztuczne, wskaźnik poziomu, grzałka płaska,  </t>
  </si>
  <si>
    <t>średnica, 40 cm, regulacja kąta nachylenia 20 st., liczba prędkości 3, oscylacyjny tryb pracy, 80-90 st., wymiary min. 125 cm, poziom hałasu do 50dB, moc [W] - 40-50</t>
  </si>
  <si>
    <t>Zmywarka</t>
  </si>
  <si>
    <r>
      <t>Wymiary: (SxWxG) 45x85x59cm                    Pojemność/Zużycie wody - cykl   </t>
    </r>
    <r>
      <rPr>
        <b/>
        <sz val="9"/>
        <color rgb="FF1C1C1B"/>
        <rFont val="Roboto"/>
      </rPr>
      <t>10 kpl. / 9 litrów</t>
    </r>
    <r>
      <rPr>
        <sz val="9"/>
        <color rgb="FF1C1C1B"/>
        <rFont val="Roboto"/>
      </rPr>
      <t>, Zużycie prądu (100 cykli) 67 kwH,  System mycia sztućców, szuflada na śztućce,  Poziom hałasu (zmywanie) 44dB</t>
    </r>
  </si>
  <si>
    <t>Pojemność 1,7 litra, moc 2000 W-2400W, wskaźnik poziomu wody</t>
  </si>
  <si>
    <t xml:space="preserve">Wentylatory </t>
  </si>
  <si>
    <t>Cylkulator podłogowy
Zasilanie: 230V/ 50 Hz
Moc silnika: 20W
Regulacja nadmuchu: 3 stopnie
Średnica całkowita wentylatora: 45cm/18"
Przewód zasilający: 3*0,75mm o długości 1,8m
Wykonanie: stal nierdzewna
Poziom hałasu: 60 dB
Wyusokośc urządzenia: do 55 cm
Waga 4,6 kg</t>
  </si>
  <si>
    <t>Kuchenka indukcyjna dwupalnikowa</t>
  </si>
  <si>
    <t>płyta ceramiczna
moc 3 kW
2 pola grzewcze
podłączenie do zasilania 230V</t>
  </si>
  <si>
    <t>Płyta indukcyjna 4 palnikowa</t>
  </si>
  <si>
    <t>płyta indukcyjna
wymiary: 59 x 52
wykonanie płyty grzewczej: bezramkowa
kolor płyty grzewczej: czarny
moc przylączeniowa: 3650 W
sterowanie płyty grzewczej: dotykowe
liczba pół grzewczych: 4
-pole 1: 1200/1800 W;
- pole 2: 2300/2800W
-pole 3: 1800W
-pole 4: 1200W
-wskaźnik ciepła resztkowego</t>
  </si>
  <si>
    <t>moc silnika: od 890 - 1.400 W
długość przewodu 9-12 m
filtr HEPA
filtr antyalergiczny
workowy
ssawka do tapicerki, ssawka szczelinowa, szczotka do parkietu, szczotka dywanowo - podłogowa</t>
  </si>
  <si>
    <t>Odkurzacz przemysłowy</t>
  </si>
  <si>
    <t>Maksymalna moc: 1100W
napięcie zasilania: 230V
wydatek powietrza: 1 l/s
zasięg pracy: 6m
pojemność zbiornika: 25 l
moc wydajnościowa: 1800W
funkcja dmuchawy
płaski filtr falisty
fizelinowa torebka filtracyjna</t>
  </si>
  <si>
    <t>moc: 2400W
uderzenie pary: 200g/min
wytwarzanie pary: 45g/min
autowyłączanie
rodzaj stopy: ceramiczna
funkcja samooczyszczania</t>
  </si>
  <si>
    <t>Zmywarka szer.45 cm</t>
  </si>
  <si>
    <t>wolnostojąca
klasa energetyczna F
pojemność 9 kompletów
sterowanie elektroniczne
panel zewnętrzny
poziom hałasu 49 dB
wysokość 85 cm
wyświetlacz
zużycie wody na cykl: 9,9 l
ilość programów: 8
dwa rotacyjne ramiona spryskujące
możliwość suszenia naczyń
funkcja opóźniania startu</t>
  </si>
  <si>
    <t xml:space="preserve">Wymiary: 50x48x44,5
Pojemność: 45l
Zmiana kierunku otwierania drzwi: tak
Preferowany kolor: srebrna
</t>
  </si>
  <si>
    <t xml:space="preserve">Pojemność: 1,7l
Moc: 2200 W-3000 W
Wykonanie: stal szlachetna
Element grzejny: płaska grzałka płytowa
Kolor: srebrny
Wskaźnik poziomu wody: tak
</t>
  </si>
  <si>
    <t xml:space="preserve"> pojemność: min. 1,7 l, moc grzałki [W] min 1800, wykonanie: tworzywo sztuczne, znak zgodności CE, gwarancja 24 msc</t>
  </si>
  <si>
    <t xml:space="preserve"> pojemność: min. 3 l, wykonanie:  stal nierdzewna  na zewnątrz i aluminiowy wkład  utrzymujący temperaturę wewnątrz; wyposarzony w  kranik do dozowania napojów oraz stabilne nóżki</t>
  </si>
  <si>
    <t>Pojemność minimum 1,7 litra, materiał: wysokiej jakości tworzywo sztuczne oraz stal nierdzewna, kolor: srebrny, grzałka: płytowa, automatyczne wyłączanie po zagotowaniu wody, wskaźnik poziomu wody z podziałką, filtr zatrzymujący osady wapnia, możliwość wyciągnięcia filtra aby umyć go pod bieżącą wodą, wyłącznik bezpieczeństwa uniemożliwiający włączenie pustego czajnika, dioda wskazująca  włączenie czajnika, długość kabla zasilającego wraz z wtyczką: 0,75 m, nienagrzewająca się rączka, obrotowa podstawa 360° </t>
  </si>
  <si>
    <t>Wentylator stojący podłogowy</t>
  </si>
  <si>
    <t xml:space="preserve">Wentylator stojący ze stabilną podstawą, sterowanie: mechaniczne, moc: 50W, regulowana wysokość od 125-135 cm, 3 stopniowa siła nawiewu, regulacja kąta nachylenia, automatyczna oscylacja, metalowa osłona wiatraka,długość  przewodu zasilającego około 1,6 m. </t>
  </si>
  <si>
    <t>Wentylator biurkowy</t>
  </si>
  <si>
    <t xml:space="preserve">Wentylator biurkowy ze stabilną podstawą, sterowanie: mechaniczne, moc: 35W,  3 stopniowa siła nawiewu, regulacja kąta nachylenia, automatyczna oscylacja, metalowa osłona watraka, wysokość całkowita od 40 do 60 cm, długość  przewodu zasilającego max. 1,6 m. </t>
  </si>
  <si>
    <t>Ciśnieniowy ekspres do kawy</t>
  </si>
  <si>
    <t xml:space="preserve">rodzaj ekspresu: kolbowy, komunikacja: lampka kontrolna, wskaźnik włączenia urządzenia; funkcje: oszczędzanie energii, podgrzewanie filiżanek, spienianie mleka;  sterowanie: mechaniczne; rodzaj naczynia: kubek, filiżanka, rodzaje regulacji: emisja pary; rodzaj kawy: mielona; pojemność zbiornika na wodę: min. 1,0 l; ciśnienie: min. 15 bar; podwójny dozownik, moc: min. 1000 W; </t>
  </si>
  <si>
    <t>chłodziarko zamrażarka</t>
  </si>
  <si>
    <t>Pojemność: min 1,5l, max 2,5l
Moc: 2200 W
Wkaźnik poziomu wody: tak 
Wykonanie: stal nierdzewna
Funkcje: automatyczny wyłącznik po zagotowaniu wody, bezpiecznik termiczny, zabezpieczenie przed włączeniem czajnika bez wody
Element grzejny: płaska grzałka płytową</t>
  </si>
  <si>
    <t>ekspres do kawy</t>
  </si>
  <si>
    <t>Rodzaj ekspresu: Ciśnieniowy
Typ ekspresu: Automatyczny
Wbudowany młynek: tak 
Moc: 1450 W
Ciśnienie: 15 bar
Rodzaj kawy: mielona, ziarnista
Regulacja mocy kawy
Spienienie mleka
Dostępne napoje: Cappucino, Espresso, Espresso Macchiato, Gorąca woda, Latte, Spienione mleko
Automatyczny program czyszczenia i odkamieniania, wyjmowany blok zaparzający
Kolor: czarny</t>
  </si>
  <si>
    <t>kuchenka</t>
  </si>
  <si>
    <t>rodzaj płyty grzewczej: gazowa
rodzaj piekarnika: elektryczny
szerokość: 60cm
kolor: Inox</t>
  </si>
  <si>
    <t>Pojemność: 23 l
Moc: 800 W
Sterowanie: elektroniczne
Funkcje podstawowe: podgrzewanie, rozmrażanie, grill, gotowanie kombinowane
Kolor: srebrno-czarny</t>
  </si>
  <si>
    <t>lodówka podblatowa</t>
  </si>
  <si>
    <t>Wymiary: wys. 84, szer. 48, gł. 50 cm
Pojemność chłodziarki/zamrażarki: 70l/11l
Poziom hałasu: 40 dB
Zmiana kierunku otwierania drzwi: tak
Kolor: srebrny
Półki wykonane ze szkła "bezpiecznego"
Wyposażenie: 1 szuflada na warzywa i owoce, min. 2 półki szklane w chłodziarce, 3 półki na drzwiach</t>
  </si>
  <si>
    <t>myjka do okien elektryczna</t>
  </si>
  <si>
    <t>myjka parowa ciśnieniowa</t>
  </si>
  <si>
    <t>Pojemność: 1 l
Moc: 1900 W
Ciśnienie: 3,5 bara
Uzupełnianie wody: e trakcie pracy
Wyposażenie: dysza do detali, dysza podłogowa, dysza power, dysza ręczna, nakładka do czyszczenia dywanów, odkamieniacz, rura przedłużająca, szczotka, ściereczka do dyszy podłogowej</t>
  </si>
  <si>
    <t>myjka wysokociśnieniowa</t>
  </si>
  <si>
    <t xml:space="preserve">Ciśnienie: 145 bar
Długość węża: 8m
Wydajność tłoczenia: 500 litrów/h
Zbiornik na detergent: tak
Moc przyłączeniowa: 2,1 kW
Napięcie zasilając: 220-240
Wyposażenie: dysza rotacyjna, lanca, pianownica, pistolet , środek czyszczący, t-racer T350, wąż wysokociśnieniowy
</t>
  </si>
  <si>
    <t>okap kuchenny</t>
  </si>
  <si>
    <t>rodzaj: kominowy
szerokość: 60cm
kolor: czarny
tryb pracy: pochłaniacz, wyciąg
liczba prędkości: 3</t>
  </si>
  <si>
    <t>pralka</t>
  </si>
  <si>
    <t>Pojemność: min 8 kg
Sposób załadunku: od przodu
Maksymalna prędkość wirowania: 1200 obr/min
Fukcje parowe: tak
Silnik inwerterowy: tak
Klasa energetyczna: A+++
Wymiary: szer. 60 cm, gł. 60 cm
Programator: elektroniczny
Kolor: odcienie grafitu/czerni</t>
  </si>
  <si>
    <t>odkurzacz</t>
  </si>
  <si>
    <t>Moc wejściowa: min 890 W
Poziom hałasu: 76 dB,
Zsięg pracy: min 8 m
Zwijacz przewodu: tak
Typ filtra: antyalergiczny
Regulacja mocy ssania: tak
Wskaźnik zapełnienia pojemnika: tak
Ssawki, dysze: ssawka mała, ssawka szczelinowa, ssawko-szczotka z przełącznikiem parkiet-dywan, szczotka do parkietów, turboszczotka
Rury w wyposażeniu: rura teleskopowa, wąż flexi</t>
  </si>
  <si>
    <t>odkurzacz przemysłowy</t>
  </si>
  <si>
    <t>Moc wejściowa: 1300W
Długość przewodu: 5m
Zasięg pracy: 9,2 m
Typ filtra: tekstylny
Funkcje dodatkowe: funkcja zbierania wody, funkcja dmuchawy, możliwość odkurzania na sucho, możliwość stosowania worków, możliwość pracy w trybie bezworkowym</t>
  </si>
  <si>
    <t xml:space="preserve">suszarka do włosów </t>
  </si>
  <si>
    <t>Moc: 2100 W
Liczba zakresów temperatury: 3
Kolor: czarny</t>
  </si>
  <si>
    <t>żelazko</t>
  </si>
  <si>
    <t>Moc wytworzenia pary: min 2400 W
Dodatkowe uderzenie pary: min 180 g/min
Rodzaj stopy: ceramiczna
Pionowy wyrzut pary: tak
System antywapienny: wbudowany
Funkcja samooczyszczania: tak
Funkcje dodatkowe: blokada kapania, prasowanie na sucho i z parą, automatyczne wyłączenie żelazka, obrotowy kabel
Regulacja strumienia pary: tak
Spryskiwacz: tak
Kolor: odcienie niebiekiego, szarego lub czarnego</t>
  </si>
  <si>
    <t>Wymiary (wys.x szer.x gł.): 140,4 x 54,5 x 60,4 cm
Pojemność chłodziarki / zamrażarki: 184 l / 44 l
Położenie zamrażarki: na górze
Poziom hałasu: 40 dB
Zmiana kierunku otwierania drzwi: tak
Klasa energetyczna: A+
Preferowany kolor: biały</t>
  </si>
  <si>
    <t xml:space="preserve">Czajnik elektryczny bezprzewodowy  </t>
  </si>
  <si>
    <t xml:space="preserve">Pojemność minimum 1,7 litr, automatyczne wyłączanie po zagotowaniu wody, wskaźnik poziomu wody z podziałką, filtr zatrzymujący osady wapnia, wyłącznik bezpieczeństwa uniemożliwiający włączenie pustego czajnika, dioda wskazująca  włączenie czajnika </t>
  </si>
  <si>
    <t>Ciśnieniowy, rodzaj kawy ziarnista, moc (W) 1450, ciśnienie bar - min. 15, kolor - dowolny, wbudowany młynek do kawy ziarnistej, wyjmowany pojemnik na wode, wyjmowany pojemnik na mleko, system spieniający mleko zintegrowany.</t>
  </si>
  <si>
    <t>Poziom hałasu [dB] 80, Moc silnika (W) - MINIMUM 800, Typ filtra - ZMYWALNY !, Pojemność pojemnika worka(L) - 1.8, zasięg pracy min 10 m w zestawie zapasowe opakowanie 10 szt worków  oraz filtry</t>
  </si>
  <si>
    <t>Moc mikrofali min. 800W, wyposażona w gril o mocy min. 1000W, pojemność 20l, fukcja rozmrażanie, gotowanie kombinowane, podgrzewanie wieloetapowe, wyświetlacz,</t>
  </si>
  <si>
    <t>Wymiary (wys.x szer.x gł.): 84 x 48 x 45 cm
Pojemność chłodziarki / zamrażarki: 84 l /13 l
Położenie zamrażarki: na górze
Poziom hałasu: 40 dB
Zmiana kierunku otwierania drzwi: tak
Klasa energetyczna: A+
Preferowany kolor: biały</t>
  </si>
  <si>
    <t>Moc 55W, średnica śmigła 40cm, 3 poziomy mocy</t>
  </si>
  <si>
    <t>Odkurzacz piorący</t>
  </si>
  <si>
    <t xml:space="preserve">Odkurzanie mokro / sucho, wąż spryskująco-odsysający z uchwytem 2m, rury do ekstrakcji 2 x 0,5m, ssawka szczelinowa, ssawka mała spryskująco-odsysająca do tapicerki, ssawka spryskująco-odsysająca duża do dywanów, ssawka spryskująco-odsysająca z nasadką do podłóg twardych, dodatkowa nasadka do podłóg twardych, środek czyszczący - proszek 5 kg, moc min. 1400W, pojemność zbiornika na brudną wodę 4 l na czystą wodę 4l, filtr piankowy, zestaw zapasowy 10 worków flizelinowch trójwarstwowych, zestaw zapasowy 10 worków papierowych, ciśnienie spryskiwania min. 1 bar, </t>
  </si>
  <si>
    <t>Myjka do okien</t>
  </si>
  <si>
    <t xml:space="preserve">Akumulatorowa, pojemnik na brudną wodę do 0,1l, spryskiwacz z pojemnikiem, pad z mikrofibry 2szt., ssawka długa, ssawka wąska, listwy gumowe na ssawkach w zestawie  koncentrat do czyszczenia szyb 2 x 0,5l zapach cytrynowy, </t>
  </si>
  <si>
    <t xml:space="preserve">Klimatyzator </t>
  </si>
  <si>
    <t>Klimatyzator ścienny  Moc chłodzenie - 2,5 kW , grzanie - 3,2 kW , wymiary : jedn. Wew. 837×302x189 , jedn. Zewn. 717×483x230</t>
  </si>
  <si>
    <t>Wentylator kolumnowy</t>
  </si>
  <si>
    <t>Energooszczędny, moc min. 50W, oscylacja, osłona zabezpieczająca, sterowanie pilotem, programator czasowy, wyświetlacz, zabezpieczenie przed przegrzaniem, stabilna podstawa,</t>
  </si>
  <si>
    <t>Moc 1400W, odkurzanie na mokro i sucho, fukcja dmuchawy, wąż ssący 2m, rura ssąca 2 x 0,5m, duża dysza (ssawka) podłogowa, ssawka szczelinowa, ssawka okrągła z włosiem, ssawka do tapicerki, filtr: kartridżowy tekturowy, zestaw zapasowy 10 worków flizelinowch trójwarstwowych, zestaw zapasowy 10 worków papierowych, turboszczotka, pojemność zbiornika do 17l,</t>
  </si>
  <si>
    <t>Przenośna, ceramiczna, 2 płyty grzejne,  moc min. 2500W, emaliowana obudowa, płynna regulacja temperatury, lampka kontrolna, regulowany termostat,</t>
  </si>
  <si>
    <t>Mop parowy</t>
  </si>
  <si>
    <t>Moc min. 1500W, przewód o długości min. 6m, dwa wkłady z  mikrofibry, zestaw zapasowy 10 wkładów z mikrofibry, pojemność zbiornika min. 0,4l,</t>
  </si>
  <si>
    <t>Lodówka podblatowa</t>
  </si>
  <si>
    <t xml:space="preserve">Wymiary (wys.x szer.x gł.): 85x 50 x 50 cm
Pojemność chłodziarki / zamrażarki 80 l / 11 l
Położenie zamrażarki: na górze
Poziom hałasu: 40 dB
Zmiana kierunku otwierania drzwi: tak
Klasa energetyczna: A+
Preferowany kolor: biały </t>
  </si>
  <si>
    <t>Wiatrak stojący podłogowy duży + pilot</t>
  </si>
  <si>
    <t xml:space="preserve">Moc 40W; Liczba stopni regulacji - 3; Sterowanie pilotem; Waga 2.8 kg; Wysokość 120 cm </t>
  </si>
  <si>
    <t>Kuchenka gazowa</t>
  </si>
  <si>
    <t>Kuchnia gazowa wolnostojąca czteropalnikowa z piekarnikiem wymiary 50x60x85 cm , pojemność piekarnika 58 l</t>
  </si>
  <si>
    <t>Klimatyzator przenośny pokojowy</t>
  </si>
  <si>
    <t xml:space="preserve"> klimatyzator przenośny o mocy chłodniczej  3500-3800 watów ,energooszczędny , ekologiczny czynnik chłodzący R290, parametry: Moc chłodnicza/grzewcza- 3/52/3,3,,
przepływ powietrza od 350-400m3/h, zakres temperatur 16-30, głośność 50-60 dB, wyposażony w uszczelkę na okno, pilot zdalnego sterowania, timer i funkcję swing, czyli kontrolę kąta wylotu chłodnego powietrza,  klasa energetyczna A/A+.kolor mat.biały lub szary</t>
  </si>
  <si>
    <t>Farelka</t>
  </si>
  <si>
    <t>Farelka- Termowentylator 2w1, 
2000 W, funkcja chłodzenia powietrza
 oraz dwie funkcje nagrzewania, 
stabilna podstawa, uchwyt ułatwiający
 przenoszenie, nie rozgrzewająca się
 obudowa, kolor dowolny</t>
  </si>
  <si>
    <t>Ekspres ciśnieniowy do kawy</t>
  </si>
  <si>
    <t xml:space="preserve"> Ekspres ciśnieniowy do kawy, typ  automatyczny, minimum 20 kaw dziennie, Ciśnienie -19 barów, Moc -1500 W, Rodzaj kawy - ziarnista, mielona, System spieniający mleko - zintegrowany,  w postaci zewnętrznej rurki, Młynek- ceramiczny, Pojemność zbiornika na wodę  - 1,7 litra, Pojemność zbiornika na kawę - 300 g, Sterowanie - ekran dotykowy, Regulacja wysokości dyszy, Szybkie nagrzewanie,  Kontrola temperatury parzenia, Parzenie dwóch kaw jednocześnie, Regulacja stopnia zmielenia kawy, Regulacja ilości zaparzanej kawy, Regulacja mocy kawy, Regulacja temperatury kawy, Automatyczny program czyszczenia i odkamieniania,</t>
  </si>
  <si>
    <t>Kuchnia elektryczna</t>
  </si>
  <si>
    <t>Kuchnia elektryczna o wymiarach 60 x 85 x 60 cm, Klasa energetyczna A, Napięcie zasilania do 230V, Moc przyłączeniowa 10,5 kW, Płyta grzewcza elektryczna,  4 pola grzewcze ceramiczne, Rodzaj piekarnika elektryczny, Pojemność 73 litry, Programator elektroniczny, Liczba funkcji 8, Grill (opiekacz) tak, Termoobieg 	tak, Funkcje dodatkowe  sygnał końca pracy, wyświetlacz elektroniczny , wyświetlany czas trwania programu</t>
  </si>
  <si>
    <t>Czajnik elektryczny metalowy, Pojemność [l]: 1.7, Moc [W]: 2200, Wskaźnik poziomu wody: Zewnętrzny, Grzałka: Zakryta, Obrotowa podstawa: Tak, Filtr antywapienny: Tak, Automatyczne wyłączenie: Tak, Ochrona przed przegrzaniem: Tak, Możliwość schowania przewodu: Tak, Przycisk auto otwierania: Tak, Zamek/blokada pokrywy</t>
  </si>
  <si>
    <t>Kuchenka mikrofalowa, Pojemność 23 litry, Moc mikrofal 800 W, Sterowanie elektroniczne - sensorowe, Funkcje podstawowe gotowanie, grill, podgrzewanie, rozmrażanie, Sposób otwierania drzwi w bok - w lewą stronę, Grill zwykły, Moc grilla 1100 W, Automatyczny dobór czasu gotowania, rozmrażania, System rozprowadzania mikrofal 	przestrzenny, Funkcje dodatkowe 6 poziomów mocy, funkcja kombi, sygnał dźwiękowy zakończenia pracy, szybkie rozmrażanie, timer, wyświetlacz LED, zegar, Talerz obrotowy tak, Wykończenie wnętrza emalia ceramiczna, Średnica talerza obrotowego 28,8 cm</t>
  </si>
  <si>
    <t>Wentylator biurowy</t>
  </si>
  <si>
    <t>Średnica 40 cm,  Stabilna krzyżowa podstawa, Mocny i wydajny silnik o niskim poziomie hałasu,  Możliwość blokowania w dowolnej pozycji oraz ustawiania kierunku nawiewu, Regulacja 3 prędkości nawiewu,  Regulowana wysokość,
Specjalna ochronna siatka - grill zapewnia bezpieczne użytkowanie,
Oscylacja wiatraka w poziomie ( 90 stopni ) DANE TECHNICZNE: ZASILANIE:220-240V,50Hz, MOC-40W</t>
  </si>
  <si>
    <t xml:space="preserve">Lodówka </t>
  </si>
  <si>
    <t>Lodówka o wymiarach szerokość [cm] 54.0, wysokość [cm] 87.3, głębokość [cm] 54.9, oświetlenie wnętrza, liczba agregatów - 1, liczba termostatów - 1, zmiana kierunku otwierania drzwi - Tak, liczba drzwi -1, pojemność [l] - 142 chłodziarka, liczba pojemników na warzywa - 1, liczba półek - 4, rodzaj półek - szklane, sposób odszraniania (rozmrażania) chłodziarki - automatyczne, klasa klimatyczna -	N, SN, ST, T
Klasa energetyczna - A++, kolor  - biały, gwarancja -24 miesiące</t>
  </si>
  <si>
    <t>Odkurzacz workowy,ręczny, okres gwarancji - 24 miesiące, wskaźnik napełnienia worka / pojemnika, zwijacz przewodu, delikatny start, filtr H12, rodzaj worka - syntetyczny, Model worka - S-bag, Pojemność worka/zbiornika [l] - 3 l, wskaźnik napełnienia worka - Tak, filtr silnika, wymiary (WxGxS) [cm] 28.7 x 41.6 x 22.8, długość przewodu [m] - 5 m, zwijacz przewodu - Tak, Poziom hałasu [dB] - 80 dB, załączone wyposażenie - ssawka do parkietu, końcówka 2w1, szczotka do kurzu, w zestawie rura metalowa, teleskopowa, dwa uchwyty, moc [W] 650 W, regulacja mocy - tak, klasa skuteczności odkurzania dywanów - C, klasa skuteczności odkurzania podłóg twardych - A, klasa reemisji kurzu - A</t>
  </si>
  <si>
    <t xml:space="preserve">RAZEM </t>
  </si>
  <si>
    <t xml:space="preserve">Ogółem </t>
  </si>
  <si>
    <t>suma 
netto</t>
  </si>
  <si>
    <t>suma 
brutto</t>
  </si>
  <si>
    <r>
      <t xml:space="preserve">Wartość netto [PLN] 
</t>
    </r>
    <r>
      <rPr>
        <sz val="10"/>
        <color theme="1"/>
        <rFont val="Calibri"/>
        <family val="2"/>
        <charset val="238"/>
        <scheme val="minor"/>
      </rPr>
      <t>(kol.4 x kol.5)</t>
    </r>
  </si>
  <si>
    <r>
      <t xml:space="preserve">Wartość brutto [PLN]
</t>
    </r>
    <r>
      <rPr>
        <sz val="10"/>
        <color theme="1"/>
        <rFont val="Calibri"/>
        <family val="2"/>
        <charset val="238"/>
        <scheme val="minor"/>
      </rPr>
      <t>kol.6 + (kol.6 x kol.7)</t>
    </r>
  </si>
  <si>
    <t xml:space="preserve">Lodówka  </t>
  </si>
  <si>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2 - Zarząd Zlewni Gliwice ul.Robotnicza 2 44-100 Gliwice</t>
    </r>
  </si>
  <si>
    <t>Czajnik bezprzewodowy elektryczny</t>
  </si>
  <si>
    <t xml:space="preserve">Pojemność 1,7 litra, moc 2000 W-2400W, wskaźnik poziomu wody, </t>
  </si>
  <si>
    <t>Wymiary (WxS): ok. 170 x 55cm
Położenie zamrażarki: na dole
Zmiana kierunku otwierania drzwi: tak
Klasa energetyczna: C/D
Preferowany kolor: biały</t>
  </si>
  <si>
    <t xml:space="preserve">Zmywarka </t>
  </si>
  <si>
    <t>wymiary ok 80 cm x 45 cm,  3 kosze, kolor bialy</t>
  </si>
  <si>
    <t>moc 50 W,
stojący,
obrotowy,
3 poziomy mocy nawiewu
średnica śmigła 40 cm</t>
  </si>
  <si>
    <t>pojemność 1,7 l
moc grzałki 2400 W
ukryta grzałka
wykonanie ze stali nierdzewnej + tworzywo sztuczne
podstawa obrotowa
wyjmowany filtr antywapienny</t>
  </si>
  <si>
    <t xml:space="preserve">kuchenka mikrofalowa </t>
  </si>
  <si>
    <t xml:space="preserve">kuchenka mikrofalowa wolnostojąca </t>
  </si>
  <si>
    <t>Pojemność 1,7 litra, moc 2400W, wskaźnik poziomu wody,</t>
  </si>
  <si>
    <t>Wymiary (WxS) ok. 85 x 60cm 
Zmiana kierunku otwierania drzwi: tak
Klasa energetyczna: C/D                                   Preferowany kolor: biały</t>
  </si>
  <si>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1 - siedziba RZGW Gdańsk</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</si>
  <si>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1 - ZZ w Gdańsku</t>
    </r>
    <r>
      <rPr>
        <sz val="11"/>
        <color theme="1"/>
        <rFont val="Calibri"/>
        <family val="2"/>
        <charset val="238"/>
        <scheme val="minor"/>
      </rPr>
      <t>, ul. Sucha 12, 80-531 Gdańsk</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</si>
  <si>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1 - ZZ w Chojnicach</t>
    </r>
    <r>
      <rPr>
        <sz val="11"/>
        <color theme="1"/>
        <rFont val="Calibri"/>
        <family val="2"/>
        <charset val="238"/>
        <scheme val="minor"/>
      </rPr>
      <t>, ul. Łużycka 11, 89-600 Chojnice</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</si>
  <si>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 xml:space="preserve">Zadanie 1 - ZZ w Toruniu, </t>
    </r>
    <r>
      <rPr>
        <sz val="11"/>
        <color theme="1"/>
        <rFont val="Calibri"/>
        <family val="2"/>
        <charset val="238"/>
        <scheme val="minor"/>
      </rPr>
      <t>ul. Popiełuszki 3, 87-100 Toruń</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</si>
  <si>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1 - ZZ w Elblągu,</t>
    </r>
    <r>
      <rPr>
        <sz val="11"/>
        <color theme="1"/>
        <rFont val="Calibri"/>
        <family val="2"/>
        <charset val="238"/>
        <scheme val="minor"/>
      </rPr>
      <t xml:space="preserve"> Aleja Tysiąclecia 11, 82-300 Elbląg</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</si>
  <si>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 xml:space="preserve">Zadanie 1 - ZZ w Tczewie, </t>
    </r>
    <r>
      <rPr>
        <sz val="11"/>
        <color theme="1"/>
        <rFont val="Calibri"/>
        <family val="2"/>
        <charset val="238"/>
        <scheme val="minor"/>
      </rPr>
      <t>ul. 30 Stycznia 50, 83-110 Tczew</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</si>
  <si>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                                                                                                                                                                                                                     </t>
    </r>
    <r>
      <rPr>
        <b/>
        <sz val="11"/>
        <color theme="1"/>
        <rFont val="Calibri"/>
        <family val="2"/>
        <charset val="238"/>
        <scheme val="minor"/>
      </rPr>
      <t>Zadanie 3 - RZGW w Krakowie</t>
    </r>
    <r>
      <rPr>
        <sz val="11"/>
        <color theme="1"/>
        <rFont val="Calibri"/>
        <family val="2"/>
        <charset val="238"/>
        <scheme val="minor"/>
      </rPr>
      <t>, ul. Marszałka J. Piłsudzkiego 22, 31-109 Kraków</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</si>
  <si>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                                                                                                                                                                                                                     </t>
    </r>
    <r>
      <rPr>
        <b/>
        <sz val="11"/>
        <color theme="1"/>
        <rFont val="Calibri"/>
        <family val="2"/>
        <charset val="238"/>
        <scheme val="minor"/>
      </rPr>
      <t>Zadanie 3 -</t>
    </r>
    <r>
      <rPr>
        <sz val="11"/>
        <color theme="1"/>
        <rFont val="Calibri"/>
        <family val="2"/>
        <charset val="238"/>
        <scheme val="minor"/>
      </rPr>
      <t xml:space="preserve"> </t>
    </r>
    <r>
      <rPr>
        <b/>
        <sz val="11"/>
        <color theme="1"/>
        <rFont val="Calibri"/>
        <family val="2"/>
        <charset val="238"/>
        <scheme val="minor"/>
      </rPr>
      <t>Zarząd Zlewni w Kielcach ul. Robotnicza 5, 25-662 Kielce</t>
    </r>
  </si>
  <si>
    <t>chłodziarko-zamrażarka
szerokość: 59-60cm
wysokość: min. 188cm
pełny No Frost
liczba termostatów: 2
kolor boków i frontu: Inox
alarm otwartych drzwi
funkcja metal cooling
klasa energetyczna min. A++
komora zero: tak
liczba pojemników na warzywa: min.1 
liczba półek w chłodziarce: 3
liczba pojemników w zamrażarce: 3
poziom hałasu max. 42 dB</t>
  </si>
  <si>
    <r>
      <t>Zasilanie: akumulator litowo-jonowy
Wydajność: 105 m</t>
    </r>
    <r>
      <rPr>
        <vertAlign val="superscript"/>
        <sz val="10"/>
        <rFont val="Calibri"/>
        <family val="2"/>
        <charset val="238"/>
        <scheme val="minor"/>
      </rPr>
      <t xml:space="preserve">2 </t>
    </r>
    <r>
      <rPr>
        <sz val="10"/>
        <rFont val="Calibri"/>
        <family val="2"/>
        <charset val="238"/>
        <scheme val="minor"/>
      </rPr>
      <t>na jednym ładowaniu
Szerokość ssawki: 280mm
Zbiornik wody brudnej: 100 ml</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</si>
  <si>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Dostawasprzętów AGD dla jednostek organizacyjnych PGW Wody Polskie</t>
    </r>
    <r>
      <rPr>
        <sz val="11"/>
        <color theme="1"/>
        <rFont val="Calibri"/>
        <family val="2"/>
        <charset val="238"/>
        <scheme val="minor"/>
      </rPr>
      <t xml:space="preserve">
</t>
    </r>
    <r>
      <rPr>
        <b/>
        <sz val="11"/>
        <color theme="1"/>
        <rFont val="Calibri"/>
        <family val="2"/>
        <charset val="238"/>
        <scheme val="minor"/>
      </rPr>
      <t xml:space="preserve">Zadanie 3 - Zarząd Zlewni Żywiec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</si>
  <si>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Dostawasprzętów AGD dla jednostek organizacyjnych PGW Wody Polskie</t>
    </r>
    <r>
      <rPr>
        <sz val="11"/>
        <color theme="1"/>
        <rFont val="Calibri"/>
        <family val="2"/>
        <charset val="238"/>
        <scheme val="minor"/>
      </rPr>
      <t xml:space="preserve">
</t>
    </r>
    <r>
      <rPr>
        <b/>
        <sz val="11"/>
        <color theme="1"/>
        <rFont val="Calibri"/>
        <family val="2"/>
        <charset val="238"/>
        <scheme val="minor"/>
      </rPr>
      <t xml:space="preserve">Zadanie 3 - Zarząd Zlewni Kraków </t>
    </r>
    <r>
      <rPr>
        <sz val="11"/>
        <color theme="1"/>
        <rFont val="Calibri"/>
        <family val="2"/>
        <charset val="238"/>
        <scheme val="minor"/>
      </rPr>
      <t xml:space="preserve">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</si>
  <si>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                                                                                                                                                                                                                     </t>
    </r>
    <r>
      <rPr>
        <b/>
        <sz val="11"/>
        <color theme="1"/>
        <rFont val="Calibri"/>
        <family val="2"/>
        <charset val="238"/>
        <scheme val="minor"/>
      </rPr>
      <t>Zadanie 5 - ZZ Sandomierz</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</si>
  <si>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2 - RZGW w Gliwicach</t>
    </r>
    <r>
      <rPr>
        <sz val="11"/>
        <color theme="1"/>
        <rFont val="Calibri"/>
        <family val="2"/>
        <charset val="238"/>
        <scheme val="minor"/>
      </rPr>
      <t>, ul. Sienkiewicza 2, 44-100 Gliwice</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</si>
  <si>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 xml:space="preserve">Zadanie 2 - RZGW w Gliwicach, </t>
    </r>
    <r>
      <rPr>
        <sz val="11"/>
        <color theme="1"/>
        <rFont val="Calibri"/>
        <family val="2"/>
        <charset val="238"/>
        <scheme val="minor"/>
      </rPr>
      <t>ul.Sienkiewicza 2 44-100 Gliwice</t>
    </r>
    <r>
      <rPr>
        <b/>
        <sz val="11"/>
        <color theme="1"/>
        <rFont val="Calibri"/>
        <family val="2"/>
        <charset val="238"/>
        <scheme val="minor"/>
      </rPr>
      <t xml:space="preserve">
Zarząd Zlewni w Opolu ul. Odrowążów 2, 45-089 Opole</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</si>
  <si>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 xml:space="preserve">Zadanie 2 </t>
    </r>
    <r>
      <rPr>
        <sz val="11"/>
        <color theme="1"/>
        <rFont val="Calibri"/>
        <family val="2"/>
        <charset val="238"/>
        <scheme val="minor"/>
      </rPr>
      <t>ZZ Katowice Plac Grunwaldzki 8-10</t>
    </r>
  </si>
  <si>
    <r>
      <rPr>
        <b/>
        <sz val="16"/>
        <color theme="1"/>
        <rFont val="Calibri"/>
        <family val="2"/>
        <charset val="238"/>
        <scheme val="minor"/>
      </rPr>
      <t xml:space="preserve">Formularz asortymentowo-cenowy </t>
    </r>
    <r>
      <rPr>
        <sz val="16"/>
        <color theme="1"/>
        <rFont val="Calibri"/>
        <family val="2"/>
        <charset val="238"/>
        <scheme val="minor"/>
      </rPr>
      <t xml:space="preserve">
</t>
    </r>
    <r>
      <rPr>
        <i/>
        <sz val="16"/>
        <color theme="1"/>
        <rFont val="Calibri"/>
        <family val="2"/>
        <charset val="238"/>
        <scheme val="minor"/>
      </rPr>
      <t xml:space="preserve">
Sukcesywna dostawa sprzętu AGD na potrzeby jednostek organizacyjnych PGW Wody Polskie</t>
    </r>
    <r>
      <rPr>
        <sz val="16"/>
        <color theme="1"/>
        <rFont val="Calibri"/>
        <family val="2"/>
        <charset val="238"/>
        <scheme val="minor"/>
      </rPr>
      <t xml:space="preserve">
</t>
    </r>
    <r>
      <rPr>
        <b/>
        <sz val="16"/>
        <color theme="1"/>
        <rFont val="Calibri"/>
        <family val="2"/>
        <charset val="238"/>
        <scheme val="minor"/>
      </rPr>
      <t>Zadanie 4 - RZGW w Lublinie</t>
    </r>
    <r>
      <rPr>
        <sz val="16"/>
        <color theme="1"/>
        <rFont val="Calibri"/>
        <family val="2"/>
        <charset val="238"/>
        <scheme val="minor"/>
      </rPr>
      <t>, ul. Leszka Czarnego 3, 20-610 Lublin</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</si>
  <si>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                                                                                                                                                                          </t>
    </r>
    <r>
      <rPr>
        <b/>
        <sz val="11"/>
        <color theme="1"/>
        <rFont val="Calibri"/>
        <family val="2"/>
        <charset val="238"/>
        <scheme val="minor"/>
      </rPr>
      <t>Zadanie 5 - RZGW w Poznaniu</t>
    </r>
    <r>
      <rPr>
        <sz val="11"/>
        <color theme="1"/>
        <rFont val="Calibri"/>
        <family val="2"/>
        <charset val="238"/>
        <scheme val="minor"/>
      </rPr>
      <t>, ul. Chlebowa 4/8, 61-003 Poznań</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</si>
  <si>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Zarząd Zlewni Gorzów Wielkopolski ul.Walczaka 25 A ,66-400 Gorzów Wielkopolski 
Sukcesywna dostawa sprzętu AGD na potrzeby jednostek organizacyjnych PGW Wody Polskie                                                                                                                                                                         </t>
    </r>
  </si>
  <si>
    <r>
      <rPr>
        <b/>
        <sz val="14"/>
        <color theme="1"/>
        <rFont val="Calibri"/>
        <family val="2"/>
        <charset val="238"/>
        <scheme val="minor"/>
      </rPr>
      <t xml:space="preserve">Formularz asortymentowo-cenowy </t>
    </r>
    <r>
      <rPr>
        <sz val="11"/>
        <color theme="1"/>
        <rFont val="Calibri"/>
        <family val="2"/>
        <charset val="238"/>
        <scheme val="minor"/>
      </rPr>
      <t xml:space="preserve">
Zarząd Zlewni Poznań ul.Szewska 1 ,61-760 Poznań 
</t>
    </r>
    <r>
      <rPr>
        <i/>
        <sz val="11"/>
        <color theme="1"/>
        <rFont val="Calibri"/>
        <family val="2"/>
        <charset val="238"/>
        <scheme val="minor"/>
      </rPr>
      <t xml:space="preserve">
Sukcesywna dostawa sprzętu AGD na potrzeby jednostek organizacyjnych PGW Wody Polskie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</si>
  <si>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Zarzad Zlewni Koło ul.Prusa 3, 62-600 Koło 
Sukcesywna dostawa sprzętu AGD na potrzeby jednostek organizacyjnych PGW Wody Polskie                                                                                                                                                                         </t>
    </r>
  </si>
  <si>
    <r>
      <rPr>
        <b/>
        <sz val="14"/>
        <color theme="1"/>
        <rFont val="Calibri"/>
        <family val="2"/>
        <charset val="238"/>
        <scheme val="minor"/>
      </rPr>
      <t xml:space="preserve">Formularz asortymentowo-cenowy </t>
    </r>
    <r>
      <rPr>
        <sz val="11"/>
        <color theme="1"/>
        <rFont val="Calibri"/>
        <family val="2"/>
        <charset val="238"/>
        <scheme val="minor"/>
      </rPr>
      <t xml:space="preserve">
Zarząd Zlewni Sieradz ul.Plan Wojewódzki 1 ,98-200 Sieradz 
</t>
    </r>
    <r>
      <rPr>
        <i/>
        <sz val="11"/>
        <color theme="1"/>
        <rFont val="Calibri"/>
        <family val="2"/>
        <charset val="238"/>
        <scheme val="minor"/>
      </rPr>
      <t xml:space="preserve">
Sukcesywna dostawa sprzętu AGD na potrzeby jednostek organizacyjnych PGW Wody Polskie                                                                                                                                                                         </t>
    </r>
  </si>
  <si>
    <t>Wymiary (szer. x wys. x głęb.):246 x 372 x 433 mm Typ expressu: automatyczny, Ciśnienie: 15 barów, Moc: 1500 W, Rodzaj kawy: ziarnista, mielona; Młynek: ceramiczny;  Pojemność zbiornika na wodę: 1,8 litra;</t>
  </si>
  <si>
    <t xml:space="preserve">Typ ekspresu  automatyczny
Ciśnienie  19 barów
Moc  1500 W
Rodzaj kawy  ziarnista, mielona
System spieniający mleko  zintegrowany
Młynek  ceramiczny
Pojemność zbiornika na wodę   1,7 litra
Pojemność zbiornika na kawę   300 g Wyswietlacz LCD Americano, Cappuccino, Espresso, Espresso Macchiato, Flat White, gorąca woda, kawa z mlekiem, Latte Macchiato, spienione mleko </t>
  </si>
  <si>
    <t>Rodzaj ekspresu: ciśnieniowy, automatyczny, wbudowany młynek stalowy
Automatyczne wyłączanie, monitoring napełnienia tacy ociekowej
Moc [W]:1450
Ciśnienie min. 15 barów
Rodzaj kawy: Mielona, Ziarnista
Pojemność zbiornika na kawę [g] min:125
Pojemność zbiornika na wodę [l]min: 1.1
Funkcje ekspresu: Wskaźnik poziomu wody, sterowanie elektroniczne, regulacja ilości zaparzanej kawy, regulacja mocy kawy, stopnia zmielenia kawy, regulacja temperatury kawy, funkcja spieniania mleka,  "One Touch",  oszczędzania energiiI.P.B.A.S.P.E.P, programowania czasu włączenia/wyłączenia, programowania temperatury zaparzenia kawy, regulacja wysokości dozownika i wysokości podstawki, system grzewczy Thermoblok Wireless Ready, program płukania i czyszczenia dyszy (dotyczy systemu mlecznego)
Dostępne napoje: Cappuccino, Doppio, Espresso, Espresso Macchiato, Flat White, Gorąca woda, Kawa czarna, Latte Macchiato, Ristretto, 
Parzenie 2 kaw jednocześnie: Nie
Pojemnik na mleko: Nie
Wymiary: [cm]Głębokość/Szerokość/ Wysokość - 44.5x27.1x32.3
Gwarancja min. 24 miesiące, Kolor Czarny</t>
  </si>
  <si>
    <t>KUCHAENKA MIKROFALOWA</t>
  </si>
  <si>
    <t xml:space="preserve">
Rodzaj sterowania: elektroniczne
Pojemność: 23 l.
Moc wyjściowa (mikrofale): 800 W
Pobór mocy: 1250 W
Poziom mocy: 5
Minutnik
Wyświetlacz LED
Rozmrażanie
Programy automatyczne
Sygnał zakończenia gotowania
Tryb ECO
Wnętrze komory: emalia ceramiczna z powłoką EasyClean
Kolor: srebrny, czarny
Średnica talerza: 270 mm
Wymiary zewnętrzne (SxWxG): 485x293x400 mm
Wymiary wewnętrzne (SxWxG): 314x221x347 mm 
Waga: 14 kg</t>
  </si>
  <si>
    <t>Wymiary (gł. x szer. x wys.)   36,5 x 45,2 x 26,2 cm
Pojemność   20 litrów
Moc Min. 700 W
talerz obrotowy
Sterowanie Mechaniczne
kolor: biały</t>
  </si>
  <si>
    <t xml:space="preserve">CZAJNIK ELEKTRYCZNY                        </t>
  </si>
  <si>
    <t>moc 1850 – 2200 W
pojemność 1,7 l
jednostronny wskaźnik poziomu wody
przycisk start / stop
automatyczne wyłączanie po zagotowaniu wody
automatyczne wyłączanie po zdjęciu z podstawy
ochrona przed włączeniem bez wody
grzałka płaska/ukryta
lampka kontrolna
schowek na przewód
podświetlony przełącznik
filtr osadów
obudowa z wysokiej jakości tworzywa sztucznego
kolor dowolny</t>
  </si>
  <si>
    <r>
      <rPr>
        <b/>
        <sz val="14"/>
        <color theme="1"/>
        <rFont val="Calibri"/>
        <family val="2"/>
        <charset val="238"/>
        <scheme val="minor"/>
      </rPr>
      <t xml:space="preserve">Formularz asortymentowo-cenowy </t>
    </r>
    <r>
      <rPr>
        <sz val="11"/>
        <color theme="1"/>
        <rFont val="Calibri"/>
        <family val="2"/>
        <charset val="238"/>
        <scheme val="minor"/>
      </rPr>
      <t xml:space="preserve">
RZGW Rzeszów ul Hanasiewicza 17 B 35-103 Rzeszów</t>
    </r>
    <r>
      <rPr>
        <i/>
        <sz val="11"/>
        <color theme="1"/>
        <rFont val="Calibri"/>
        <family val="2"/>
        <charset val="238"/>
        <scheme val="minor"/>
      </rPr>
      <t xml:space="preserve">
Sukcesywna dostawa sprzętu AGD na potrzeby jednostek organizacyjnych PGW Wody Polskie                                                                                                                                                                         </t>
    </r>
  </si>
  <si>
    <r>
      <rPr>
        <b/>
        <sz val="14"/>
        <color theme="1"/>
        <rFont val="Calibri"/>
        <family val="2"/>
        <charset val="238"/>
        <scheme val="minor"/>
      </rPr>
      <t xml:space="preserve">Formularz asortymentowo-cenowy </t>
    </r>
    <r>
      <rPr>
        <sz val="11"/>
        <color theme="1"/>
        <rFont val="Calibri"/>
        <family val="2"/>
        <charset val="238"/>
        <scheme val="minor"/>
      </rPr>
      <t xml:space="preserve">
Zarząd Zlewni w Krośnie ul.Bieszczadzka 5 38-400 Krosno </t>
    </r>
    <r>
      <rPr>
        <i/>
        <sz val="11"/>
        <color theme="1"/>
        <rFont val="Calibri"/>
        <family val="2"/>
        <charset val="238"/>
        <scheme val="minor"/>
      </rPr>
      <t xml:space="preserve">
Sukcesywna dostawa sprzętu AGD na potrzeby jednostek organizacyjnych PGW Wody Polskie                                                                                                                                                                         </t>
    </r>
  </si>
  <si>
    <t xml:space="preserve">ODKURZACZ                                                          </t>
  </si>
  <si>
    <t>Silnik o mocy 900 W z siłą ssania  425 W, gumowa opaska ochronna przed obijaniem mebli, koła jezdne z bieżnią gumową,  metalowy zbiornik odporny na uderzenia, głośność  68 dB   z redukcją hałasu i drganiami silnika,  pojemność worka 10 l,  długość przewodu 15 m z zakresem odkurzania 19 m,  wąż ssący o długości 2,5 m, układ elektroniczny odprowadzający ładunki elektrostatyczne z obudowy, możliwość sterowania podciśnienia z węża, waga - 7 kg</t>
  </si>
  <si>
    <t>LODÓWKA</t>
  </si>
  <si>
    <t>Wymiary (wys.x szer.x gł.): 84x48x51 cm
Pojemność chłodziarki / zamrażarki: 79 l / 7 l
Położenie zamrażarki: na górze
Poziom hałasu: 41 dB
Zmiana kierunku otwierania drzwi: tak
Klasa energetyczna: A++</t>
  </si>
  <si>
    <r>
      <rPr>
        <b/>
        <sz val="14"/>
        <color theme="1"/>
        <rFont val="Calibri"/>
        <family val="2"/>
        <charset val="238"/>
        <scheme val="minor"/>
      </rPr>
      <t xml:space="preserve">Formularz asortymentowo-cenowy </t>
    </r>
    <r>
      <rPr>
        <sz val="11"/>
        <color theme="1"/>
        <rFont val="Calibri"/>
        <family val="2"/>
        <charset val="238"/>
        <scheme val="minor"/>
      </rPr>
      <t xml:space="preserve">
Zarząd Zlewni Jasło ul.Modrzejewskiego 12 38-200 Jasło 
</t>
    </r>
    <r>
      <rPr>
        <i/>
        <sz val="11"/>
        <color theme="1"/>
        <rFont val="Calibri"/>
        <family val="2"/>
        <charset val="238"/>
        <scheme val="minor"/>
      </rPr>
      <t xml:space="preserve">
Sukcesywna dostawa sprzętu AGD na potrzeby jednostek organizacyjnych PGW Wody Polskie                                                                                                                                                                         </t>
    </r>
  </si>
  <si>
    <r>
      <rPr>
        <b/>
        <sz val="14"/>
        <color theme="1"/>
        <rFont val="Calibri"/>
        <family val="2"/>
        <charset val="238"/>
        <scheme val="minor"/>
      </rPr>
      <t xml:space="preserve">Formularz asortymentowo-cenowy </t>
    </r>
    <r>
      <rPr>
        <sz val="11"/>
        <color theme="1"/>
        <rFont val="Calibri"/>
        <family val="2"/>
        <charset val="238"/>
        <scheme val="minor"/>
      </rPr>
      <t xml:space="preserve">
Zarząd Zlewni Stalowa Wola ul.Jagiellonska 17 37-450 Stalowa Wola </t>
    </r>
    <r>
      <rPr>
        <i/>
        <sz val="11"/>
        <color theme="1"/>
        <rFont val="Calibri"/>
        <family val="2"/>
        <charset val="238"/>
        <scheme val="minor"/>
      </rPr>
      <t xml:space="preserve">
Sukcesywna dostawa sprzętu AGD na potrzeby jednostek organizacyjnych PGW Wody Polskie                                                                                                                                                                         </t>
    </r>
  </si>
  <si>
    <t>LODÓWKA MAŁA</t>
  </si>
  <si>
    <t>Wymiary (wys.x szer.x gł.): 51x43x47cm
Pojemność chłodziarki: 6-10Litrów, 
Preferowany kolor: czarna
Poziom hałasu: do 40 [db]
Roczne zużycie energii: do 100 kWh.</t>
  </si>
  <si>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7 - RZGW w Szczecinie</t>
    </r>
    <r>
      <rPr>
        <sz val="11"/>
        <color theme="1"/>
        <rFont val="Calibri"/>
        <family val="2"/>
        <charset val="238"/>
        <scheme val="minor"/>
      </rPr>
      <t>, ul. Tama Pomorzańska 13A, 70-030 Szczecin</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</si>
  <si>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ZZ Stargard ul.Gdańska 4 73-100 Stargard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</si>
  <si>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 xml:space="preserve">ZZ Koszalin </t>
    </r>
    <r>
      <rPr>
        <sz val="11"/>
        <color theme="1"/>
        <rFont val="Calibri"/>
        <family val="2"/>
        <charset val="238"/>
        <scheme val="minor"/>
      </rPr>
      <t>ul.Zwycięstwa 111 75-601 Koszalin</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</si>
  <si>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ZZ Gryfice ul.Niekładzka 9 72-300 Gryfice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</si>
  <si>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 xml:space="preserve">Zadanie 7 - ZZ Szczecin ul. Szlamowa 4 a  70-746 Szczecin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</si>
  <si>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8 RZGW w Warszawie</t>
    </r>
    <r>
      <rPr>
        <sz val="11"/>
        <color theme="1"/>
        <rFont val="Calibri"/>
        <family val="2"/>
        <charset val="238"/>
        <scheme val="minor"/>
      </rPr>
      <t>, ul. Zarzecze 13B, 03-194 Warszawa</t>
    </r>
  </si>
  <si>
    <r>
      <t>Wymiary (wys.x szer.x gł.)   ca</t>
    </r>
    <r>
      <rPr>
        <u/>
        <sz val="10"/>
        <rFont val="Calibri"/>
        <family val="2"/>
        <charset val="238"/>
      </rPr>
      <t>.  85 x 48 x 50 cm</t>
    </r>
    <r>
      <rPr>
        <sz val="10"/>
        <rFont val="Calibri"/>
        <family val="2"/>
        <charset val="238"/>
      </rPr>
      <t xml:space="preserve">
Pojemność chłodziarki / zamrażarki    ca. 70 l / 10 l
Poziom hałasu do  40 dB
Bezszronowa (No Frost)   
Zmiana kierunku otwierania drzwi  </t>
    </r>
  </si>
  <si>
    <r>
      <rPr>
        <b/>
        <sz val="10"/>
        <color rgb="FF000000"/>
        <rFont val="Calibri"/>
        <family val="2"/>
        <charset val="238"/>
      </rPr>
      <t>Moc:</t>
    </r>
    <r>
      <rPr>
        <sz val="10"/>
        <color rgb="FF000000"/>
        <rFont val="Calibri"/>
        <family val="2"/>
        <charset val="238"/>
      </rPr>
      <t xml:space="preserve"> min. 1500 W.                                                                           </t>
    </r>
    <r>
      <rPr>
        <b/>
        <sz val="10"/>
        <color rgb="FF000000"/>
        <rFont val="Calibri"/>
        <family val="2"/>
        <charset val="238"/>
      </rPr>
      <t>Funkcje:</t>
    </r>
    <r>
      <rPr>
        <sz val="10"/>
        <color rgb="FF000000"/>
        <rFont val="Calibri"/>
        <family val="2"/>
        <charset val="238"/>
      </rPr>
      <t xml:space="preserve"> termostat, 5 stopniowa regulacja temperatury, lampka kontrolna stanu pracy.</t>
    </r>
  </si>
  <si>
    <r>
      <rPr>
        <b/>
        <sz val="10"/>
        <color rgb="FF000000"/>
        <rFont val="Calibri"/>
        <family val="2"/>
        <charset val="238"/>
      </rPr>
      <t>Moc:</t>
    </r>
    <r>
      <rPr>
        <sz val="10"/>
        <color rgb="FF000000"/>
        <rFont val="Calibri"/>
        <family val="2"/>
        <charset val="238"/>
      </rPr>
      <t xml:space="preserve"> min. 40 W .                                                                                                                          </t>
    </r>
    <r>
      <rPr>
        <b/>
        <sz val="10"/>
        <color rgb="FF000000"/>
        <rFont val="Calibri"/>
        <family val="2"/>
        <charset val="238"/>
      </rPr>
      <t>Liczba poziomów mocy</t>
    </r>
    <r>
      <rPr>
        <sz val="10"/>
        <color rgb="FF000000"/>
        <rFont val="Calibri"/>
        <family val="2"/>
        <charset val="238"/>
      </rPr>
      <t>: 3.</t>
    </r>
  </si>
  <si>
    <r>
      <rPr>
        <b/>
        <sz val="10"/>
        <color rgb="FF000000"/>
        <rFont val="Calibri"/>
        <family val="2"/>
        <charset val="238"/>
      </rPr>
      <t>Moc:</t>
    </r>
    <r>
      <rPr>
        <sz val="10"/>
        <color rgb="FF000000"/>
        <rFont val="Calibri"/>
        <family val="2"/>
        <charset val="238"/>
      </rPr>
      <t xml:space="preserve"> min. 600W                                                                         </t>
    </r>
    <r>
      <rPr>
        <b/>
        <sz val="10"/>
        <color rgb="FF000000"/>
        <rFont val="Calibri"/>
        <family val="2"/>
        <charset val="238"/>
      </rPr>
      <t>Kolor:</t>
    </r>
    <r>
      <rPr>
        <sz val="10"/>
        <color rgb="FF000000"/>
        <rFont val="Calibri"/>
        <family val="2"/>
        <charset val="238"/>
      </rPr>
      <t xml:space="preserve"> biały/czarny.</t>
    </r>
  </si>
  <si>
    <r>
      <rPr>
        <b/>
        <sz val="10"/>
        <color rgb="FF000000"/>
        <rFont val="Calibri"/>
        <family val="2"/>
        <charset val="238"/>
      </rPr>
      <t>Pojemność:</t>
    </r>
    <r>
      <rPr>
        <sz val="10"/>
        <color rgb="FF000000"/>
        <rFont val="Calibri"/>
        <family val="2"/>
        <charset val="238"/>
      </rPr>
      <t xml:space="preserve"> min. 2,4 l.                                                                                   W zestawie </t>
    </r>
    <r>
      <rPr>
        <b/>
        <sz val="10"/>
        <color rgb="FF000000"/>
        <rFont val="Calibri"/>
        <family val="2"/>
        <charset val="238"/>
      </rPr>
      <t>12 szt.</t>
    </r>
    <r>
      <rPr>
        <sz val="10"/>
        <color rgb="FF000000"/>
        <rFont val="Calibri"/>
        <family val="2"/>
        <charset val="238"/>
      </rPr>
      <t xml:space="preserve"> filtrów.</t>
    </r>
  </si>
  <si>
    <r>
      <rPr>
        <b/>
        <sz val="10"/>
        <color theme="1"/>
        <rFont val="Calibri"/>
        <family val="2"/>
        <charset val="238"/>
        <scheme val="minor"/>
      </rPr>
      <t>Materiał:</t>
    </r>
    <r>
      <rPr>
        <sz val="10"/>
        <color theme="1"/>
        <rFont val="Calibri"/>
        <family val="2"/>
        <charset val="238"/>
        <scheme val="minor"/>
      </rPr>
      <t xml:space="preserve"> plastik/stal nierdzewna.                            </t>
    </r>
    <r>
      <rPr>
        <b/>
        <sz val="10"/>
        <color theme="1"/>
        <rFont val="Calibri"/>
        <family val="2"/>
        <charset val="238"/>
        <scheme val="minor"/>
      </rPr>
      <t>Pojemnosć:</t>
    </r>
    <r>
      <rPr>
        <sz val="10"/>
        <color theme="1"/>
        <rFont val="Calibri"/>
        <family val="2"/>
        <charset val="238"/>
        <scheme val="minor"/>
      </rPr>
      <t xml:space="preserve"> 1.7l.                                                                                                                 </t>
    </r>
    <r>
      <rPr>
        <b/>
        <sz val="10"/>
        <color theme="1"/>
        <rFont val="Calibri"/>
        <family val="2"/>
        <charset val="238"/>
        <scheme val="minor"/>
      </rPr>
      <t>Moc:</t>
    </r>
    <r>
      <rPr>
        <sz val="10"/>
        <color theme="1"/>
        <rFont val="Calibri"/>
        <family val="2"/>
        <charset val="238"/>
        <scheme val="minor"/>
      </rPr>
      <t xml:space="preserve"> min. 2200 W.                                                                                 Funkcja automatycznego wyłączania się urządzenia.                                                                                                               Produkt zawiera wskaźnik poziomu wody.                           </t>
    </r>
    <r>
      <rPr>
        <b/>
        <sz val="10"/>
        <color theme="1"/>
        <rFont val="Calibri"/>
        <family val="2"/>
        <charset val="238"/>
        <scheme val="minor"/>
      </rPr>
      <t>Kolor:</t>
    </r>
    <r>
      <rPr>
        <sz val="10"/>
        <color theme="1"/>
        <rFont val="Calibri"/>
        <family val="2"/>
        <charset val="238"/>
        <scheme val="minor"/>
      </rPr>
      <t xml:space="preserve"> czarny/srebrny/biały.</t>
    </r>
  </si>
  <si>
    <r>
      <rPr>
        <b/>
        <sz val="10"/>
        <color theme="1"/>
        <rFont val="Calibri"/>
        <family val="2"/>
        <charset val="238"/>
      </rPr>
      <t>Materiał:</t>
    </r>
    <r>
      <rPr>
        <sz val="10"/>
        <color rgb="FF000000"/>
        <rFont val="Calibri"/>
        <family val="2"/>
        <charset val="238"/>
      </rPr>
      <t xml:space="preserve"> stal nierdzewna.  </t>
    </r>
    <r>
      <rPr>
        <b/>
        <sz val="10"/>
        <color theme="1"/>
        <rFont val="Calibri"/>
        <family val="2"/>
        <charset val="238"/>
      </rPr>
      <t xml:space="preserve">                                                         Pojemność: </t>
    </r>
    <r>
      <rPr>
        <sz val="10"/>
        <color theme="1"/>
        <rFont val="Calibri"/>
        <family val="2"/>
        <charset val="238"/>
      </rPr>
      <t xml:space="preserve">10l.                                                                                            </t>
    </r>
    <r>
      <rPr>
        <b/>
        <sz val="10"/>
        <color theme="1"/>
        <rFont val="Calibri"/>
        <family val="2"/>
        <charset val="238"/>
      </rPr>
      <t>Moc</t>
    </r>
    <r>
      <rPr>
        <sz val="10"/>
        <color theme="1"/>
        <rFont val="Calibri"/>
        <family val="2"/>
        <charset val="238"/>
      </rPr>
      <t xml:space="preserve">: min. 1600W.                                                                           </t>
    </r>
    <r>
      <rPr>
        <b/>
        <sz val="10"/>
        <color theme="1"/>
        <rFont val="Calibri"/>
        <family val="2"/>
        <charset val="238"/>
      </rPr>
      <t>Pojemność wlewcza:</t>
    </r>
    <r>
      <rPr>
        <sz val="10"/>
        <color theme="1"/>
        <rFont val="Calibri"/>
        <family val="2"/>
        <charset val="238"/>
      </rPr>
      <t xml:space="preserve"> 10 - 12l.                                                               Funkcja regulacji temperatury oraz wbudowany ociekacz.                                                                                             </t>
    </r>
    <r>
      <rPr>
        <b/>
        <sz val="10"/>
        <color theme="1"/>
        <rFont val="Calibri"/>
        <family val="2"/>
        <charset val="238"/>
      </rPr>
      <t>Kolor:</t>
    </r>
    <r>
      <rPr>
        <sz val="10"/>
        <color theme="1"/>
        <rFont val="Calibri"/>
        <family val="2"/>
        <charset val="238"/>
      </rPr>
      <t xml:space="preserve"> srebrny/czarny.</t>
    </r>
  </si>
  <si>
    <r>
      <rPr>
        <b/>
        <sz val="10"/>
        <color rgb="FF000000"/>
        <rFont val="Calibri"/>
        <family val="2"/>
        <charset val="238"/>
      </rPr>
      <t>Materiał:</t>
    </r>
    <r>
      <rPr>
        <sz val="10"/>
        <color rgb="FF000000"/>
        <rFont val="Calibri"/>
        <family val="2"/>
        <charset val="238"/>
      </rPr>
      <t xml:space="preserve"> stal nierdzewna.                                                           </t>
    </r>
    <r>
      <rPr>
        <b/>
        <sz val="10"/>
        <color rgb="FF000000"/>
        <rFont val="Calibri"/>
        <family val="2"/>
        <charset val="238"/>
      </rPr>
      <t>Pojemność</t>
    </r>
    <r>
      <rPr>
        <sz val="10"/>
        <color rgb="FF000000"/>
        <rFont val="Calibri"/>
        <family val="2"/>
        <charset val="238"/>
      </rPr>
      <t xml:space="preserve">: 10 - 13l.                                                                                </t>
    </r>
    <r>
      <rPr>
        <b/>
        <sz val="10"/>
        <color rgb="FF000000"/>
        <rFont val="Calibri"/>
        <family val="2"/>
        <charset val="238"/>
      </rPr>
      <t xml:space="preserve">Moc: </t>
    </r>
    <r>
      <rPr>
        <sz val="10"/>
        <color rgb="FF000000"/>
        <rFont val="Calibri"/>
        <family val="2"/>
        <charset val="238"/>
      </rPr>
      <t xml:space="preserve">min. 1600W.                                                                             Naczynie filtracyjne zawiera wbudowany filtr.       Wbudowany ociekacz.                                                                     </t>
    </r>
    <r>
      <rPr>
        <b/>
        <sz val="10"/>
        <color rgb="FF000000"/>
        <rFont val="Calibri"/>
        <family val="2"/>
        <charset val="238"/>
      </rPr>
      <t xml:space="preserve">Kolor: </t>
    </r>
    <r>
      <rPr>
        <sz val="10"/>
        <color rgb="FF000000"/>
        <rFont val="Calibri"/>
        <family val="2"/>
        <charset val="238"/>
      </rPr>
      <t>srebrny/czarny.</t>
    </r>
  </si>
  <si>
    <r>
      <rPr>
        <b/>
        <sz val="10"/>
        <color rgb="FF000000"/>
        <rFont val="Calibri"/>
        <family val="2"/>
        <charset val="238"/>
      </rPr>
      <t>Materiał:</t>
    </r>
    <r>
      <rPr>
        <sz val="10"/>
        <color rgb="FF000000"/>
        <rFont val="Calibri"/>
        <family val="2"/>
        <charset val="238"/>
      </rPr>
      <t xml:space="preserve"> tworzywo sztuczne.                                                          </t>
    </r>
    <r>
      <rPr>
        <b/>
        <sz val="10"/>
        <color rgb="FF000000"/>
        <rFont val="Calibri"/>
        <family val="2"/>
        <charset val="238"/>
      </rPr>
      <t>Moc:</t>
    </r>
    <r>
      <rPr>
        <sz val="10"/>
        <color rgb="FF000000"/>
        <rFont val="Calibri"/>
        <family val="2"/>
        <charset val="238"/>
      </rPr>
      <t xml:space="preserve"> min. 1000W.                                                                                      </t>
    </r>
    <r>
      <rPr>
        <b/>
        <sz val="10"/>
        <color rgb="FF000000"/>
        <rFont val="Calibri"/>
        <family val="2"/>
        <charset val="238"/>
      </rPr>
      <t>Typ urządzenia:</t>
    </r>
    <r>
      <rPr>
        <sz val="10"/>
        <color rgb="FF000000"/>
        <rFont val="Calibri"/>
        <family val="2"/>
        <charset val="238"/>
      </rPr>
      <t xml:space="preserve"> workowy.                                                                  Produkt umożliwiający zbieranie suchych i wilgotnych zanieczyszczeń oraz wody.                                                              </t>
    </r>
    <r>
      <rPr>
        <b/>
        <sz val="10"/>
        <color rgb="FF000000"/>
        <rFont val="Calibri"/>
        <family val="2"/>
        <charset val="238"/>
      </rPr>
      <t xml:space="preserve">Produkt wyposażony w:   </t>
    </r>
    <r>
      <rPr>
        <sz val="10"/>
        <color rgb="FF000000"/>
        <rFont val="Calibri"/>
        <family val="2"/>
        <charset val="238"/>
      </rPr>
      <t xml:space="preserve">                                                                            wąż ssący,                                                                                                        rury ssące 2 szt.,                                                                                     ssawki uniwersalnej,                                                                          ssawki szczelinowej,                                                                            fizelinową torebkę filtracyjną 1 szt.                                                       filtr - 1 szt.                                                                                           </t>
    </r>
    <r>
      <rPr>
        <b/>
        <sz val="10"/>
        <color rgb="FF000000"/>
        <rFont val="Calibri"/>
        <family val="2"/>
        <charset val="238"/>
      </rPr>
      <t xml:space="preserve">Wyposażenie dodatkowe:                                                                                                          </t>
    </r>
    <r>
      <rPr>
        <sz val="10"/>
        <color rgb="FF000000"/>
        <rFont val="Calibri"/>
        <family val="2"/>
        <charset val="238"/>
      </rPr>
      <t xml:space="preserve"> ssawka samochodowa,                                                                                                  ssawka szczotkowa,                                                                                        filtr - 5 szt.                                                                                                  fizelinowa torba filtracyjna 12 szt. </t>
    </r>
  </si>
  <si>
    <r>
      <rPr>
        <b/>
        <sz val="10"/>
        <color rgb="FF000000"/>
        <rFont val="Calibri"/>
        <family val="2"/>
        <charset val="238"/>
      </rPr>
      <t>Moc:</t>
    </r>
    <r>
      <rPr>
        <sz val="10"/>
        <color rgb="FF000000"/>
        <rFont val="Calibri"/>
        <family val="2"/>
        <charset val="238"/>
      </rPr>
      <t xml:space="preserve"> min. 45 W .                                                                            </t>
    </r>
    <r>
      <rPr>
        <b/>
        <sz val="10"/>
        <color rgb="FF000000"/>
        <rFont val="Calibri"/>
        <family val="2"/>
        <charset val="238"/>
      </rPr>
      <t>Średnica śmigła:</t>
    </r>
    <r>
      <rPr>
        <sz val="10"/>
        <color rgb="FF000000"/>
        <rFont val="Calibri"/>
        <family val="2"/>
        <charset val="238"/>
      </rPr>
      <t xml:space="preserve"> 40 - 45 cm.                                                                 </t>
    </r>
    <r>
      <rPr>
        <b/>
        <sz val="10"/>
        <color rgb="FF000000"/>
        <rFont val="Calibri"/>
        <family val="2"/>
        <charset val="238"/>
      </rPr>
      <t>Liczba poziomów mocy</t>
    </r>
    <r>
      <rPr>
        <sz val="10"/>
        <color rgb="FF000000"/>
        <rFont val="Calibri"/>
        <family val="2"/>
        <charset val="238"/>
      </rPr>
      <t>: 3.</t>
    </r>
  </si>
  <si>
    <t>Ekspres do kawy ci śnieniowy</t>
  </si>
  <si>
    <t>Rodzaj
Automatyczny
Ciśnienie [bar]
19 bar
Moc [W]  1450
Rodzaj kawy: ziarnista / mielona
Pojemność [l]; 1.8
Wbudowany młynek: tak
Rodzaj młynka: stalowy
System spieniania mleka: zintegrowany pojemnik do mleka
Spienianie mleka: automatyczne
Regulacja mocy kawy: 3 stopniowa
Wyświetlacz 3,5” TFT touch
Funkcje dodatkowe
Filtr wody
Maksymalna wysokość filiżanki [cm]: 13,5 cm
Wyświetlacz: tak
Sterowanie: elektroniczne
Wyjmowana tacka okapowa</t>
  </si>
  <si>
    <t>Klimatyzator przenośny z funkcją osuszania</t>
  </si>
  <si>
    <t>Zakres regulacji temp. od 16 do 31 stopni
Skuteczna powierzchnia chłodzenia do 20 metrów kwadratowych
Wydajność chłodzenia w BTU: 7000 BTU
Wydajność chłodzenia w watach: 2050 W
Pobór energii chłodzenie:  max 800 W
Osuszanie:  min. 24 L/dzień
Głośność: &lt;= 65 dB
Klasa energetyczna A
Timer: 24 godziny (włącza lub wyłącza)
Funkcja oscylacji
Wyświetlacz
Czynnik chłodzący R290
2 ustawienia prędkości wentylatora
3 tryby pracy: chłodzenie, osuszanie oraz nawiew
Pilot zdalnego sterowania
Z kółkami</t>
  </si>
  <si>
    <r>
      <rPr>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ZZ ŁOWICZ ul.Ekonomiczna 6 99-400 Łowicz</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</si>
  <si>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ZZ Piotrków Trybunalski ul.Gabriela Narutowicza 9/13 97-300 Piotrków Trybunalski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</si>
  <si>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ZZ Radom ul.Parkowa 2 a 26-600 Radom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</si>
  <si>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ZZ Warszawa ul.Elektronowa 2 03-219 Warszawa </t>
    </r>
  </si>
  <si>
    <r>
      <rPr>
        <b/>
        <sz val="10"/>
        <color rgb="FF000000"/>
        <rFont val="Calibri"/>
        <family val="2"/>
        <charset val="238"/>
      </rPr>
      <t>Moc:</t>
    </r>
    <r>
      <rPr>
        <sz val="10"/>
        <color rgb="FF000000"/>
        <rFont val="Calibri"/>
        <family val="2"/>
        <charset val="238"/>
      </rPr>
      <t xml:space="preserve"> min. 70 W.                                                                                  </t>
    </r>
    <r>
      <rPr>
        <b/>
        <sz val="10"/>
        <color rgb="FF000000"/>
        <rFont val="Calibri"/>
        <family val="2"/>
        <charset val="238"/>
      </rPr>
      <t>Przepływ powietrza:</t>
    </r>
    <r>
      <rPr>
        <sz val="10"/>
        <color rgb="FF000000"/>
        <rFont val="Calibri"/>
        <family val="2"/>
        <charset val="238"/>
      </rPr>
      <t xml:space="preserve"> min. 800 m</t>
    </r>
    <r>
      <rPr>
        <vertAlign val="superscript"/>
        <sz val="10"/>
        <color rgb="FF000000"/>
        <rFont val="Calibri"/>
        <family val="2"/>
        <charset val="238"/>
      </rPr>
      <t>3</t>
    </r>
    <r>
      <rPr>
        <sz val="10"/>
        <color rgb="FF000000"/>
        <rFont val="Calibri"/>
        <family val="2"/>
        <charset val="238"/>
      </rPr>
      <t xml:space="preserve">/h.                              </t>
    </r>
    <r>
      <rPr>
        <b/>
        <sz val="10"/>
        <color rgb="FF000000"/>
        <rFont val="Calibri"/>
        <family val="2"/>
        <charset val="238"/>
      </rPr>
      <t xml:space="preserve">Powierzchnia: </t>
    </r>
    <r>
      <rPr>
        <sz val="10"/>
        <color rgb="FF000000"/>
        <rFont val="Calibri"/>
        <family val="2"/>
        <charset val="238"/>
      </rPr>
      <t>min. 30m</t>
    </r>
    <r>
      <rPr>
        <vertAlign val="superscript"/>
        <sz val="10"/>
        <color rgb="FF000000"/>
        <rFont val="Calibri"/>
        <family val="2"/>
        <charset val="238"/>
      </rPr>
      <t>2</t>
    </r>
    <r>
      <rPr>
        <sz val="10"/>
        <color rgb="FF000000"/>
        <rFont val="Calibri"/>
        <family val="2"/>
        <charset val="238"/>
      </rPr>
      <t xml:space="preserve">.                                                                </t>
    </r>
    <r>
      <rPr>
        <b/>
        <sz val="10"/>
        <color rgb="FF000000"/>
        <rFont val="Calibri"/>
        <family val="2"/>
        <charset val="238"/>
      </rPr>
      <t>Głośność pracy:</t>
    </r>
    <r>
      <rPr>
        <sz val="10"/>
        <color rgb="FF000000"/>
        <rFont val="Calibri"/>
        <family val="2"/>
        <charset val="238"/>
      </rPr>
      <t xml:space="preserve"> max. 60 dB.                                                              </t>
    </r>
    <r>
      <rPr>
        <b/>
        <sz val="10"/>
        <color rgb="FF000000"/>
        <rFont val="Calibri"/>
        <family val="2"/>
        <charset val="238"/>
      </rPr>
      <t xml:space="preserve">Liczba poziomów pracy: </t>
    </r>
    <r>
      <rPr>
        <sz val="10"/>
        <color rgb="FF000000"/>
        <rFont val="Calibri"/>
        <family val="2"/>
        <charset val="238"/>
      </rPr>
      <t>3.</t>
    </r>
  </si>
  <si>
    <r>
      <rPr>
        <b/>
        <sz val="10"/>
        <color rgb="FF000000"/>
        <rFont val="Calibri"/>
        <family val="2"/>
        <charset val="238"/>
      </rPr>
      <t>Moc:</t>
    </r>
    <r>
      <rPr>
        <sz val="10"/>
        <color rgb="FF000000"/>
        <rFont val="Calibri"/>
        <family val="2"/>
        <charset val="238"/>
      </rPr>
      <t xml:space="preserve"> min. 1200 W                                                                            </t>
    </r>
    <r>
      <rPr>
        <b/>
        <sz val="10"/>
        <color rgb="FF000000"/>
        <rFont val="Calibri"/>
        <family val="2"/>
        <charset val="238"/>
      </rPr>
      <t xml:space="preserve">Wyposażenie:                                                                                                </t>
    </r>
    <r>
      <rPr>
        <sz val="10"/>
        <color rgb="FF000000"/>
        <rFont val="Calibri"/>
        <family val="2"/>
        <charset val="238"/>
      </rPr>
      <t xml:space="preserve"> dysza</t>
    </r>
    <r>
      <rPr>
        <b/>
        <sz val="10"/>
        <color rgb="FF000000"/>
        <rFont val="Calibri"/>
        <family val="2"/>
        <charset val="238"/>
      </rPr>
      <t xml:space="preserve"> </t>
    </r>
    <r>
      <rPr>
        <sz val="10"/>
        <color rgb="FF000000"/>
        <rFont val="Calibri"/>
        <family val="2"/>
        <charset val="238"/>
      </rPr>
      <t xml:space="preserve">spryskująco - odsysająca z nasadką,                            ssawka uniwersalna,                                                                            ssawka szczelinowa,                                                                               ssawka do tapicerki,                                                                      papierowa torebka filtracyjna,                                                       filtr piankowy,                                                                                               zbiornik czystej wody,                                                                      zbiornik brudnej wody,                                                                                                                    wąż spryskująco - odsysający,                                                                                                               - rura do ekstracji,                                                                                 ssawka do czyszczenia ekstrakcyjnego, środek do czyszczenia 2 l,                                                                                              ssawka samochodowa,                                                                      instrukcja obsługi,                                                                    </t>
    </r>
    <r>
      <rPr>
        <b/>
        <sz val="10"/>
        <color rgb="FF000000"/>
        <rFont val="Calibri"/>
        <family val="2"/>
        <charset val="238"/>
      </rPr>
      <t xml:space="preserve">Wyposażenie dodatkowe:          </t>
    </r>
    <r>
      <rPr>
        <sz val="10"/>
        <color rgb="FF000000"/>
        <rFont val="Calibri"/>
        <family val="2"/>
        <charset val="238"/>
      </rPr>
      <t xml:space="preserve">                                                                                                   -10 szt. worków                        </t>
    </r>
  </si>
  <si>
    <r>
      <rPr>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i/>
        <sz val="11"/>
        <rFont val="Calibri"/>
        <family val="2"/>
        <charset val="238"/>
        <scheme val="minor"/>
      </rPr>
      <t xml:space="preserve">ZZ CIECHANÓW ul.Powstańców Warszawy 11 06-400 Ciechanów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</si>
  <si>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 xml:space="preserve">ZZ Dębe Dębe 05-140 Serock </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</si>
  <si>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 xml:space="preserve">
Sukcesywna 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 xml:space="preserve">ZZ Włocławek ul.Okrzei 74 a 87-800 Włocławek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</si>
</sst>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164" formatCode="#,##0.00\ &quot;zł&quot;"/>
    <numFmt numFmtId="165" formatCode="[$-415]General"/>
    <numFmt numFmtId="166" formatCode="00\-000"/>
  </numFmts>
  <fonts count="5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8"/>
      <color theme="1"/>
      <name val="Calibri"/>
      <family val="2"/>
      <charset val="238"/>
      <scheme val="minor"/>
    </font>
    <font>
      <sz val="6"/>
      <color theme="1"/>
      <name val="Calibri"/>
      <family val="2"/>
      <charset val="238"/>
      <scheme val="minor"/>
    </font>
    <font>
      <b/>
      <sz val="14"/>
      <color theme="1"/>
      <name val="Calibri"/>
      <family val="2"/>
      <charset val="238"/>
      <scheme val="minor"/>
    </font>
    <font>
      <i/>
      <sz val="11"/>
      <color theme="1"/>
      <name val="Calibri"/>
      <family val="2"/>
      <charset val="238"/>
      <scheme val="minor"/>
    </font>
    <font>
      <sz val="10"/>
      <name val="Arial"/>
      <family val="2"/>
      <charset val="238"/>
    </font>
    <font>
      <sz val="10"/>
      <name val="Calibri"/>
      <family val="2"/>
      <charset val="238"/>
      <scheme val="minor"/>
    </font>
    <font>
      <sz val="10"/>
      <color rgb="FF000000"/>
      <name val="Luxi Sans"/>
      <charset val="238"/>
    </font>
    <font>
      <sz val="10"/>
      <color rgb="FF000000"/>
      <name val="Arial1"/>
      <charset val="238"/>
    </font>
    <font>
      <sz val="10"/>
      <color rgb="FF000000"/>
      <name val="Calibri"/>
      <family val="2"/>
      <charset val="238"/>
      <scheme val="minor"/>
    </font>
    <font>
      <sz val="10"/>
      <color rgb="FF000000"/>
      <name val="Calibri"/>
      <family val="2"/>
      <charset val="238"/>
    </font>
    <font>
      <sz val="10"/>
      <color rgb="FFC00000"/>
      <name val="Calibri"/>
      <family val="2"/>
      <charset val="238"/>
      <scheme val="minor"/>
    </font>
    <font>
      <sz val="16"/>
      <name val="Calibri"/>
      <family val="2"/>
      <charset val="238"/>
      <scheme val="minor"/>
    </font>
    <font>
      <sz val="16"/>
      <color theme="1"/>
      <name val="Calibri"/>
      <family val="2"/>
      <charset val="238"/>
      <scheme val="minor"/>
    </font>
    <font>
      <sz val="16"/>
      <color theme="1"/>
      <name val="Calibri"/>
      <family val="2"/>
      <charset val="238"/>
    </font>
    <font>
      <sz val="16"/>
      <name val="Calibri"/>
      <family val="2"/>
      <charset val="238"/>
    </font>
    <font>
      <sz val="8"/>
      <name val="Calibri"/>
      <family val="2"/>
      <charset val="238"/>
    </font>
    <font>
      <sz val="16"/>
      <color rgb="FF000000"/>
      <name val="Calibri"/>
      <family val="2"/>
      <charset val="238"/>
      <scheme val="minor"/>
    </font>
    <font>
      <sz val="16"/>
      <color rgb="FF000000"/>
      <name val="Calibri"/>
      <family val="2"/>
      <charset val="238"/>
    </font>
    <font>
      <b/>
      <sz val="16"/>
      <color theme="1"/>
      <name val="Calibri"/>
      <family val="2"/>
      <charset val="238"/>
      <scheme val="minor"/>
    </font>
    <font>
      <u/>
      <sz val="11"/>
      <color theme="10"/>
      <name val="Calibri"/>
      <family val="2"/>
      <charset val="238"/>
      <scheme val="minor"/>
    </font>
    <font>
      <sz val="11"/>
      <color theme="1"/>
      <name val="Calibri"/>
      <family val="2"/>
      <scheme val="minor"/>
    </font>
    <font>
      <sz val="10"/>
      <name val="Calibri"/>
      <family val="2"/>
      <charset val="238"/>
    </font>
    <font>
      <b/>
      <sz val="10"/>
      <name val="Calibri"/>
      <family val="2"/>
      <charset val="238"/>
      <scheme val="minor"/>
    </font>
    <font>
      <sz val="11"/>
      <name val="Calibri"/>
      <family val="2"/>
      <charset val="238"/>
      <scheme val="minor"/>
    </font>
    <font>
      <b/>
      <sz val="10"/>
      <color rgb="FF000000"/>
      <name val="Calibri"/>
      <family val="2"/>
      <charset val="238"/>
    </font>
    <font>
      <sz val="9"/>
      <name val="Calibri"/>
      <family val="2"/>
      <charset val="238"/>
      <scheme val="minor"/>
    </font>
    <font>
      <sz val="11"/>
      <color rgb="FF000000"/>
      <name val="Calibri"/>
      <family val="2"/>
      <charset val="238"/>
      <scheme val="minor"/>
    </font>
    <font>
      <sz val="11"/>
      <color rgb="FFFF0000"/>
      <name val="Calibri"/>
      <family val="2"/>
      <charset val="238"/>
      <scheme val="minor"/>
    </font>
    <font>
      <sz val="9"/>
      <color rgb="FF1C1C1B"/>
      <name val="Roboto"/>
    </font>
    <font>
      <b/>
      <sz val="9"/>
      <color rgb="FF1C1C1B"/>
      <name val="Roboto"/>
    </font>
    <font>
      <sz val="11"/>
      <color rgb="FF000000"/>
      <name val="Calibri"/>
      <family val="2"/>
      <charset val="238"/>
    </font>
    <font>
      <sz val="10"/>
      <color rgb="FF444444"/>
      <name val="Calibri"/>
      <family val="2"/>
      <charset val="238"/>
      <scheme val="minor"/>
    </font>
    <font>
      <sz val="11"/>
      <color theme="1"/>
      <name val="Calibri"/>
      <family val="2"/>
      <charset val="238"/>
    </font>
    <font>
      <b/>
      <sz val="11"/>
      <name val="Calibri"/>
      <family val="2"/>
      <charset val="238"/>
      <scheme val="minor"/>
    </font>
    <font>
      <b/>
      <sz val="10"/>
      <name val="Arial"/>
      <family val="2"/>
      <charset val="238"/>
    </font>
    <font>
      <b/>
      <sz val="10"/>
      <color theme="1"/>
      <name val="Calibri"/>
      <family val="2"/>
      <charset val="238"/>
      <scheme val="minor"/>
    </font>
    <font>
      <b/>
      <sz val="9"/>
      <color theme="1"/>
      <name val="Calibri"/>
      <family val="2"/>
      <charset val="238"/>
      <scheme val="minor"/>
    </font>
    <font>
      <i/>
      <sz val="16"/>
      <color theme="1"/>
      <name val="Calibri"/>
      <family val="2"/>
      <charset val="238"/>
      <scheme val="minor"/>
    </font>
    <font>
      <vertAlign val="superscript"/>
      <sz val="10"/>
      <name val="Calibri"/>
      <family val="2"/>
      <charset val="238"/>
      <scheme val="minor"/>
    </font>
    <font>
      <sz val="11"/>
      <color rgb="FF006100"/>
      <name val="Calibri"/>
      <family val="2"/>
      <charset val="238"/>
      <scheme val="minor"/>
    </font>
    <font>
      <sz val="11"/>
      <name val="Calibri"/>
      <family val="2"/>
      <charset val="238"/>
    </font>
    <font>
      <sz val="10"/>
      <color theme="1"/>
      <name val="Calibri"/>
      <family val="2"/>
      <charset val="238"/>
    </font>
    <font>
      <u/>
      <sz val="10"/>
      <name val="Calibri"/>
      <family val="2"/>
      <charset val="238"/>
    </font>
    <font>
      <b/>
      <sz val="10"/>
      <color theme="1"/>
      <name val="Calibri"/>
      <family val="2"/>
      <charset val="238"/>
    </font>
    <font>
      <vertAlign val="superscript"/>
      <sz val="10"/>
      <color rgb="FF000000"/>
      <name val="Calibri"/>
      <family val="2"/>
      <charset val="238"/>
    </font>
    <font>
      <sz val="14"/>
      <color theme="1"/>
      <name val="Calibri"/>
      <family val="2"/>
      <charset val="238"/>
      <scheme val="minor"/>
    </font>
    <font>
      <i/>
      <sz val="11"/>
      <name val="Calibri"/>
      <family val="2"/>
      <charset val="238"/>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ck">
        <color indexed="64"/>
      </left>
      <right style="thick">
        <color indexed="64"/>
      </right>
      <top style="thick">
        <color indexed="64"/>
      </top>
      <bottom style="thick">
        <color indexed="64"/>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8" fillId="0" borderId="0"/>
    <xf numFmtId="0" fontId="8" fillId="0" borderId="0"/>
    <xf numFmtId="0" fontId="1" fillId="0" borderId="0"/>
    <xf numFmtId="0" fontId="8" fillId="0" borderId="0"/>
    <xf numFmtId="165" fontId="10" fillId="0" borderId="0" applyBorder="0" applyProtection="0"/>
    <xf numFmtId="165" fontId="11" fillId="0" borderId="0" applyBorder="0" applyProtection="0"/>
    <xf numFmtId="0" fontId="23" fillId="0" borderId="0" applyNumberFormat="0" applyFill="0" applyBorder="0" applyAlignment="0" applyProtection="0"/>
    <xf numFmtId="0" fontId="24" fillId="0" borderId="0"/>
    <xf numFmtId="0" fontId="43" fillId="7" borderId="0" applyNumberFormat="0" applyBorder="0" applyAlignment="0" applyProtection="0"/>
  </cellStyleXfs>
  <cellXfs count="375">
    <xf numFmtId="0" fontId="0" fillId="0" borderId="0" xfId="0"/>
    <xf numFmtId="0" fontId="0" fillId="0" borderId="0" xfId="0" applyAlignment="1">
      <alignment horizontal="center" vertical="center"/>
    </xf>
    <xf numFmtId="164" fontId="0" fillId="0" borderId="0" xfId="0" applyNumberFormat="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0" fillId="0" borderId="0" xfId="0"/>
    <xf numFmtId="0" fontId="0" fillId="0" borderId="0" xfId="0" applyFont="1" applyAlignment="1">
      <alignment horizontal="center" vertical="center"/>
    </xf>
    <xf numFmtId="0" fontId="7" fillId="0" borderId="0" xfId="0" applyFont="1" applyAlignment="1">
      <alignment horizontal="center"/>
    </xf>
    <xf numFmtId="0" fontId="14" fillId="0" borderId="1" xfId="0" applyFont="1" applyBorder="1" applyAlignment="1">
      <alignment horizontal="center" vertical="center"/>
    </xf>
    <xf numFmtId="165" fontId="9" fillId="0" borderId="1" xfId="5" applyFont="1" applyBorder="1" applyAlignment="1" applyProtection="1">
      <alignment vertical="center" wrapText="1"/>
    </xf>
    <xf numFmtId="165" fontId="13" fillId="0" borderId="1" xfId="5" applyFont="1" applyBorder="1" applyAlignment="1" applyProtection="1">
      <alignment vertical="center"/>
    </xf>
    <xf numFmtId="165" fontId="9" fillId="0" borderId="2" xfId="5" applyFont="1" applyBorder="1" applyAlignment="1" applyProtection="1">
      <alignment horizontal="left" vertical="center"/>
    </xf>
    <xf numFmtId="0" fontId="9" fillId="0" borderId="1" xfId="0" applyFont="1" applyBorder="1" applyAlignment="1">
      <alignment horizontal="center" vertical="center"/>
    </xf>
    <xf numFmtId="164" fontId="0" fillId="0" borderId="1" xfId="0" applyNumberFormat="1" applyBorder="1" applyAlignment="1">
      <alignment horizontal="right"/>
    </xf>
    <xf numFmtId="0" fontId="2" fillId="0" borderId="0" xfId="0" applyFont="1" applyAlignment="1">
      <alignment horizontal="center" vertical="center"/>
    </xf>
    <xf numFmtId="0" fontId="5" fillId="2" borderId="2" xfId="0" applyFont="1" applyFill="1" applyBorder="1" applyAlignment="1">
      <alignment horizontal="center" vertical="center"/>
    </xf>
    <xf numFmtId="0" fontId="15" fillId="0" borderId="6" xfId="0" applyFont="1" applyBorder="1" applyAlignment="1">
      <alignment horizontal="center" vertical="center"/>
    </xf>
    <xf numFmtId="0" fontId="16" fillId="0" borderId="1" xfId="0" applyFont="1" applyBorder="1" applyAlignment="1">
      <alignment horizontal="center" vertical="center" wrapText="1"/>
    </xf>
    <xf numFmtId="165" fontId="15" fillId="0" borderId="7" xfId="5" applyFont="1" applyBorder="1" applyAlignment="1" applyProtection="1">
      <alignment horizontal="left" vertical="center" wrapText="1"/>
    </xf>
    <xf numFmtId="0" fontId="15" fillId="0" borderId="1" xfId="0" applyFont="1" applyBorder="1" applyAlignment="1">
      <alignment horizontal="center" vertical="center"/>
    </xf>
    <xf numFmtId="164" fontId="15" fillId="0" borderId="1" xfId="0" applyNumberFormat="1" applyFont="1" applyBorder="1" applyAlignment="1">
      <alignment horizontal="center" vertical="center"/>
    </xf>
    <xf numFmtId="9" fontId="15" fillId="0" borderId="1" xfId="0" applyNumberFormat="1" applyFont="1" applyBorder="1" applyAlignment="1">
      <alignment horizontal="center" vertical="center"/>
    </xf>
    <xf numFmtId="0" fontId="16" fillId="0" borderId="7" xfId="0" applyFont="1" applyBorder="1" applyAlignment="1">
      <alignment horizontal="left" vertical="top" wrapText="1"/>
    </xf>
    <xf numFmtId="0" fontId="16" fillId="0" borderId="0" xfId="0" applyFont="1" applyAlignment="1">
      <alignment horizontal="center" vertical="center" wrapText="1"/>
    </xf>
    <xf numFmtId="0" fontId="16" fillId="0" borderId="1" xfId="0" applyFont="1" applyBorder="1" applyAlignment="1">
      <alignment horizontal="left" vertical="top" wrapText="1"/>
    </xf>
    <xf numFmtId="0" fontId="16" fillId="0" borderId="8" xfId="0" applyFont="1" applyBorder="1" applyAlignment="1">
      <alignment horizontal="left" vertical="top" wrapText="1"/>
    </xf>
    <xf numFmtId="0" fontId="15" fillId="0" borderId="2" xfId="0" applyFont="1" applyBorder="1" applyAlignment="1">
      <alignment horizontal="center" vertical="center"/>
    </xf>
    <xf numFmtId="0" fontId="16" fillId="0" borderId="1" xfId="0" applyFont="1" applyBorder="1" applyAlignment="1">
      <alignment horizontal="left" vertical="center" wrapText="1"/>
    </xf>
    <xf numFmtId="164" fontId="15" fillId="0" borderId="1" xfId="0" applyNumberFormat="1" applyFont="1" applyBorder="1" applyAlignment="1">
      <alignment vertical="center"/>
    </xf>
    <xf numFmtId="166" fontId="18" fillId="4" borderId="1" xfId="5" applyNumberFormat="1" applyFont="1" applyFill="1" applyBorder="1" applyAlignment="1" applyProtection="1">
      <alignment vertical="center" wrapText="1"/>
    </xf>
    <xf numFmtId="0" fontId="16" fillId="0" borderId="1" xfId="0" applyFont="1" applyBorder="1" applyAlignment="1">
      <alignment horizontal="center" vertical="center"/>
    </xf>
    <xf numFmtId="0" fontId="15" fillId="0" borderId="1" xfId="0" applyFont="1" applyBorder="1" applyAlignment="1">
      <alignment horizontal="left" vertical="center" wrapText="1"/>
    </xf>
    <xf numFmtId="164" fontId="15" fillId="0" borderId="3" xfId="0" applyNumberFormat="1" applyFont="1" applyBorder="1" applyAlignment="1">
      <alignment horizontal="center" vertical="center"/>
    </xf>
    <xf numFmtId="0" fontId="15" fillId="0" borderId="5" xfId="0" applyFont="1" applyBorder="1" applyAlignment="1">
      <alignment horizontal="center" vertical="center"/>
    </xf>
    <xf numFmtId="0" fontId="16" fillId="0" borderId="7" xfId="0" applyFont="1" applyBorder="1" applyAlignment="1">
      <alignment horizontal="left" vertical="center" wrapText="1"/>
    </xf>
    <xf numFmtId="0" fontId="20" fillId="0" borderId="1" xfId="0" applyFont="1" applyBorder="1" applyAlignment="1">
      <alignment horizontal="center" vertical="center" wrapText="1"/>
    </xf>
    <xf numFmtId="165" fontId="21" fillId="0" borderId="1" xfId="5" applyFont="1" applyBorder="1" applyAlignment="1" applyProtection="1">
      <alignment horizontal="center" vertical="center" wrapText="1"/>
    </xf>
    <xf numFmtId="0" fontId="15" fillId="0" borderId="7" xfId="0" applyFont="1" applyBorder="1" applyAlignment="1">
      <alignment horizontal="left" vertical="center" wrapText="1"/>
    </xf>
    <xf numFmtId="165" fontId="13" fillId="0" borderId="1" xfId="5" applyFont="1" applyBorder="1" applyProtection="1"/>
    <xf numFmtId="165" fontId="9" fillId="0" borderId="1" xfId="5" applyFont="1" applyBorder="1" applyAlignment="1" applyProtection="1">
      <alignment horizontal="left" vertical="center" wrapText="1"/>
    </xf>
    <xf numFmtId="0" fontId="9" fillId="0" borderId="1" xfId="7" applyFont="1" applyBorder="1" applyAlignment="1">
      <alignment horizontal="left" vertical="center" wrapText="1" indent="1"/>
    </xf>
    <xf numFmtId="164"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165" fontId="12" fillId="0" borderId="1" xfId="5" applyFont="1" applyBorder="1" applyAlignment="1" applyProtection="1">
      <alignment vertical="center"/>
    </xf>
    <xf numFmtId="165" fontId="12" fillId="0" borderId="1" xfId="5" applyFont="1" applyBorder="1" applyAlignment="1" applyProtection="1">
      <alignment wrapText="1"/>
    </xf>
    <xf numFmtId="165" fontId="13" fillId="0" borderId="1" xfId="5" applyFont="1" applyBorder="1"/>
    <xf numFmtId="49" fontId="9" fillId="0" borderId="1" xfId="8" applyNumberFormat="1" applyFont="1" applyBorder="1" applyAlignment="1">
      <alignment horizontal="left" vertical="center" wrapText="1"/>
    </xf>
    <xf numFmtId="165" fontId="3" fillId="0" borderId="1" xfId="5" applyFont="1" applyBorder="1" applyAlignment="1" applyProtection="1">
      <alignment horizontal="left" vertical="center"/>
    </xf>
    <xf numFmtId="165" fontId="3" fillId="0" borderId="1" xfId="5" applyFont="1" applyBorder="1" applyAlignment="1" applyProtection="1">
      <alignment horizontal="left" vertical="center" wrapText="1"/>
    </xf>
    <xf numFmtId="165" fontId="13" fillId="0" borderId="1" xfId="5" applyFont="1" applyBorder="1" applyAlignment="1" applyProtection="1">
      <alignment horizontal="left" vertical="center"/>
    </xf>
    <xf numFmtId="165" fontId="13" fillId="0" borderId="1" xfId="5" applyFont="1" applyBorder="1" applyAlignment="1" applyProtection="1">
      <alignment horizontal="left" vertical="center" wrapText="1"/>
    </xf>
    <xf numFmtId="165" fontId="13" fillId="0" borderId="1" xfId="5" applyFont="1" applyBorder="1" applyAlignment="1">
      <alignment horizontal="left" vertical="center"/>
    </xf>
    <xf numFmtId="165" fontId="13" fillId="0" borderId="1" xfId="5" applyFont="1" applyBorder="1" applyAlignment="1">
      <alignment wrapText="1"/>
    </xf>
    <xf numFmtId="165" fontId="9" fillId="0" borderId="1" xfId="5" applyFont="1" applyBorder="1" applyAlignment="1">
      <alignment vertical="center"/>
    </xf>
    <xf numFmtId="165" fontId="9" fillId="0" borderId="1" xfId="5" applyFont="1" applyBorder="1" applyAlignment="1">
      <alignment horizontal="left" vertical="center" wrapText="1"/>
    </xf>
    <xf numFmtId="164" fontId="9" fillId="0" borderId="5" xfId="0" applyNumberFormat="1" applyFont="1" applyBorder="1" applyAlignment="1">
      <alignment horizontal="center" vertical="center"/>
    </xf>
    <xf numFmtId="165" fontId="25" fillId="0" borderId="1" xfId="5" applyFont="1" applyBorder="1"/>
    <xf numFmtId="165" fontId="9" fillId="0" borderId="1" xfId="5" applyFont="1" applyBorder="1" applyAlignment="1" applyProtection="1">
      <alignment horizontal="left" vertical="center"/>
    </xf>
    <xf numFmtId="0" fontId="9" fillId="0" borderId="0" xfId="0" applyFont="1" applyAlignment="1">
      <alignment horizontal="center" vertical="center"/>
    </xf>
    <xf numFmtId="165" fontId="25" fillId="0" borderId="0" xfId="5" applyFont="1" applyBorder="1" applyProtection="1"/>
    <xf numFmtId="164" fontId="9" fillId="0" borderId="0" xfId="0" applyNumberFormat="1" applyFont="1" applyAlignment="1">
      <alignment horizontal="center" vertical="center"/>
    </xf>
    <xf numFmtId="9" fontId="9" fillId="0" borderId="0" xfId="0" applyNumberFormat="1" applyFont="1" applyAlignment="1">
      <alignment horizontal="center" vertical="center"/>
    </xf>
    <xf numFmtId="164" fontId="26" fillId="0" borderId="0" xfId="0" applyNumberFormat="1" applyFont="1" applyAlignment="1">
      <alignment horizontal="center" vertical="center"/>
    </xf>
    <xf numFmtId="0" fontId="9" fillId="0" borderId="0" xfId="2" applyFont="1" applyAlignment="1">
      <alignment horizontal="center" vertical="center" wrapText="1"/>
    </xf>
    <xf numFmtId="165" fontId="26" fillId="0" borderId="1" xfId="5" applyFont="1" applyBorder="1" applyAlignment="1">
      <alignment horizontal="center" vertical="center"/>
    </xf>
    <xf numFmtId="0" fontId="12" fillId="0" borderId="1" xfId="0" applyFont="1" applyBorder="1" applyAlignment="1">
      <alignment horizontal="justify" vertical="center"/>
    </xf>
    <xf numFmtId="165" fontId="28" fillId="0" borderId="1" xfId="5" applyFont="1" applyBorder="1" applyAlignment="1" applyProtection="1">
      <alignment horizontal="center" vertical="center"/>
    </xf>
    <xf numFmtId="0" fontId="3" fillId="0" borderId="1" xfId="0" applyFont="1" applyBorder="1" applyAlignment="1">
      <alignment horizontal="left" vertical="center" wrapText="1"/>
    </xf>
    <xf numFmtId="165" fontId="28" fillId="0" borderId="1" xfId="5" applyFont="1" applyBorder="1" applyAlignment="1" applyProtection="1">
      <alignment horizontal="center" vertical="center" wrapText="1"/>
    </xf>
    <xf numFmtId="165" fontId="26" fillId="0" borderId="1" xfId="5" applyFont="1" applyBorder="1" applyAlignment="1" applyProtection="1">
      <alignment horizontal="center" vertical="center"/>
    </xf>
    <xf numFmtId="165" fontId="26" fillId="0" borderId="2" xfId="5" applyFont="1" applyBorder="1" applyAlignment="1" applyProtection="1">
      <alignment horizontal="center" vertical="center"/>
    </xf>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7" fillId="0" borderId="0" xfId="0" applyFont="1" applyAlignment="1">
      <alignment horizontal="center"/>
    </xf>
    <xf numFmtId="0" fontId="9" fillId="0" borderId="1" xfId="0" applyFont="1" applyBorder="1" applyAlignment="1">
      <alignment horizontal="center" vertical="center"/>
    </xf>
    <xf numFmtId="165" fontId="13" fillId="0" borderId="1" xfId="5" applyFont="1" applyBorder="1" applyAlignment="1" applyProtection="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164" fontId="9" fillId="0" borderId="1" xfId="0" applyNumberFormat="1" applyFont="1" applyBorder="1" applyAlignment="1">
      <alignment horizontal="center" vertical="center"/>
    </xf>
    <xf numFmtId="0" fontId="12" fillId="0" borderId="0" xfId="0" applyFont="1" applyAlignment="1">
      <alignmen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wrapText="1"/>
    </xf>
    <xf numFmtId="165" fontId="13" fillId="0" borderId="1" xfId="5" applyFont="1" applyBorder="1" applyAlignment="1" applyProtection="1">
      <alignment horizontal="center" vertical="center" wrapText="1"/>
    </xf>
    <xf numFmtId="165" fontId="29" fillId="0" borderId="1" xfId="7" applyNumberFormat="1" applyFont="1" applyBorder="1" applyAlignment="1" applyProtection="1">
      <alignment horizontal="center" vertical="center" wrapText="1"/>
    </xf>
    <xf numFmtId="0" fontId="27" fillId="0" borderId="1" xfId="0" applyFont="1" applyBorder="1" applyAlignment="1">
      <alignment horizontal="center" vertical="center" wrapText="1"/>
    </xf>
    <xf numFmtId="165" fontId="27" fillId="0" borderId="1" xfId="5" applyFont="1" applyBorder="1" applyAlignment="1" applyProtection="1">
      <alignment horizontal="left" vertical="center" wrapText="1"/>
    </xf>
    <xf numFmtId="0" fontId="0" fillId="0" borderId="1" xfId="0" applyBorder="1" applyAlignment="1">
      <alignment vertical="center" wrapText="1"/>
    </xf>
    <xf numFmtId="164" fontId="27"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0" fontId="0" fillId="0" borderId="0" xfId="0" applyAlignment="1">
      <alignment vertical="center" wrapText="1"/>
    </xf>
    <xf numFmtId="49" fontId="30" fillId="0" borderId="1" xfId="5" applyNumberFormat="1" applyFont="1" applyBorder="1" applyAlignment="1" applyProtection="1">
      <alignment vertical="center" wrapText="1"/>
    </xf>
    <xf numFmtId="49" fontId="27" fillId="0" borderId="1" xfId="7" applyNumberFormat="1" applyFont="1" applyBorder="1" applyAlignment="1">
      <alignment vertical="center" wrapText="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65" fontId="30" fillId="0" borderId="1" xfId="5" applyFont="1" applyBorder="1" applyAlignment="1" applyProtection="1">
      <alignment vertical="center" wrapText="1"/>
    </xf>
    <xf numFmtId="0" fontId="2" fillId="0" borderId="0" xfId="0" applyFont="1" applyAlignment="1">
      <alignment horizontal="center" vertical="center"/>
    </xf>
    <xf numFmtId="0" fontId="0" fillId="0" borderId="0" xfId="0" applyAlignment="1">
      <alignment vertical="top"/>
    </xf>
    <xf numFmtId="0" fontId="2" fillId="0" borderId="0" xfId="0" applyFont="1" applyAlignment="1">
      <alignment horizontal="center" vertical="top"/>
    </xf>
    <xf numFmtId="165" fontId="9" fillId="4" borderId="1" xfId="5" applyFont="1" applyFill="1" applyBorder="1" applyAlignment="1" applyProtection="1">
      <alignment horizontal="left" vertical="center"/>
    </xf>
    <xf numFmtId="165" fontId="9" fillId="4" borderId="1" xfId="5" applyFont="1" applyFill="1" applyBorder="1" applyAlignment="1" applyProtection="1">
      <alignment horizontal="left" vertical="center" wrapText="1"/>
    </xf>
    <xf numFmtId="1" fontId="9" fillId="4" borderId="1" xfId="0" applyNumberFormat="1" applyFont="1" applyFill="1" applyBorder="1" applyAlignment="1">
      <alignment horizontal="center" vertical="center"/>
    </xf>
    <xf numFmtId="4" fontId="9" fillId="0" borderId="1" xfId="0" applyNumberFormat="1" applyFont="1" applyBorder="1" applyAlignment="1">
      <alignment horizontal="center" vertical="center"/>
    </xf>
    <xf numFmtId="165" fontId="13" fillId="4" borderId="1" xfId="5" applyFont="1" applyFill="1" applyBorder="1" applyAlignment="1" applyProtection="1">
      <alignment vertical="center"/>
    </xf>
    <xf numFmtId="165" fontId="13" fillId="4" borderId="1" xfId="5" applyFont="1" applyFill="1" applyBorder="1" applyAlignment="1" applyProtection="1">
      <alignment vertical="center" wrapText="1"/>
    </xf>
    <xf numFmtId="1" fontId="3" fillId="4" borderId="1" xfId="0" applyNumberFormat="1" applyFont="1" applyFill="1" applyBorder="1" applyAlignment="1">
      <alignment horizontal="center" vertical="center"/>
    </xf>
    <xf numFmtId="0" fontId="27" fillId="0" borderId="1" xfId="0" applyFont="1" applyBorder="1" applyAlignment="1">
      <alignment horizontal="justify" vertical="center" wrapText="1"/>
    </xf>
    <xf numFmtId="0" fontId="32" fillId="0" borderId="1" xfId="0" applyFont="1" applyBorder="1" applyAlignment="1">
      <alignment horizontal="left" vertical="center" wrapText="1"/>
    </xf>
    <xf numFmtId="0" fontId="0" fillId="0" borderId="1" xfId="0" applyBorder="1" applyAlignment="1">
      <alignment horizontal="justify" vertical="center" wrapText="1"/>
    </xf>
    <xf numFmtId="2" fontId="3" fillId="0" borderId="1" xfId="0" applyNumberFormat="1" applyFont="1" applyBorder="1" applyAlignment="1">
      <alignment horizontal="center" vertical="center"/>
    </xf>
    <xf numFmtId="165" fontId="25" fillId="0" borderId="1" xfId="5" applyFont="1" applyBorder="1" applyAlignment="1" applyProtection="1">
      <alignment vertical="center" wrapText="1"/>
    </xf>
    <xf numFmtId="0" fontId="9" fillId="0" borderId="1" xfId="0" applyFont="1" applyBorder="1" applyAlignment="1">
      <alignment vertical="center" wrapText="1"/>
    </xf>
    <xf numFmtId="165" fontId="13" fillId="0" borderId="1" xfId="5" applyFont="1" applyBorder="1" applyAlignment="1" applyProtection="1">
      <alignment wrapText="1"/>
    </xf>
    <xf numFmtId="0" fontId="31" fillId="0" borderId="0" xfId="0" applyFont="1"/>
    <xf numFmtId="0" fontId="2" fillId="0" borderId="0" xfId="0" applyFont="1"/>
    <xf numFmtId="0" fontId="0" fillId="0" borderId="0" xfId="0"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center" vertical="center"/>
    </xf>
    <xf numFmtId="165" fontId="34" fillId="0" borderId="1" xfId="5" applyFont="1" applyBorder="1" applyAlignment="1" applyProtection="1">
      <alignment vertical="center" wrapText="1"/>
    </xf>
    <xf numFmtId="165" fontId="34" fillId="0" borderId="1" xfId="5" applyFont="1" applyBorder="1" applyAlignment="1" applyProtection="1">
      <alignment vertical="top" wrapText="1"/>
    </xf>
    <xf numFmtId="0" fontId="0" fillId="0" borderId="1" xfId="0" applyBorder="1" applyAlignment="1">
      <alignment horizontal="left" vertical="center" wrapText="1"/>
    </xf>
    <xf numFmtId="0" fontId="0" fillId="0" borderId="1" xfId="0" applyBorder="1" applyAlignment="1">
      <alignment vertical="top"/>
    </xf>
    <xf numFmtId="0" fontId="3" fillId="0" borderId="1" xfId="0" applyFont="1" applyBorder="1" applyAlignment="1">
      <alignment horizontal="left" vertical="center"/>
    </xf>
    <xf numFmtId="165" fontId="34" fillId="0" borderId="1" xfId="5" applyFont="1" applyBorder="1" applyAlignment="1" applyProtection="1">
      <alignment horizont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165" fontId="13" fillId="4" borderId="1" xfId="5" applyFont="1" applyFill="1" applyBorder="1" applyAlignment="1" applyProtection="1">
      <alignment horizontal="left" vertical="center"/>
    </xf>
    <xf numFmtId="165" fontId="27" fillId="0" borderId="1" xfId="5" applyFont="1" applyBorder="1" applyAlignment="1" applyProtection="1">
      <alignment horizontal="left" vertical="center"/>
    </xf>
    <xf numFmtId="49" fontId="27" fillId="4" borderId="1" xfId="0" applyNumberFormat="1" applyFont="1" applyFill="1" applyBorder="1" applyAlignment="1">
      <alignment horizontal="left" vertical="center" wrapText="1"/>
    </xf>
    <xf numFmtId="0" fontId="27" fillId="0" borderId="1" xfId="0" applyFont="1" applyBorder="1" applyAlignment="1">
      <alignment horizontal="center" vertical="center"/>
    </xf>
    <xf numFmtId="164" fontId="27" fillId="0" borderId="1" xfId="0" applyNumberFormat="1" applyFont="1" applyBorder="1" applyAlignment="1">
      <alignment horizontal="center" vertical="center"/>
    </xf>
    <xf numFmtId="9" fontId="27" fillId="0" borderId="1" xfId="0" applyNumberFormat="1" applyFont="1" applyBorder="1" applyAlignment="1">
      <alignment horizontal="center" vertical="center"/>
    </xf>
    <xf numFmtId="165" fontId="34" fillId="0" borderId="1" xfId="5" applyFont="1" applyBorder="1" applyAlignment="1" applyProtection="1">
      <alignment vertical="center"/>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165" fontId="34" fillId="0" borderId="1" xfId="5" applyFont="1" applyBorder="1" applyAlignment="1" applyProtection="1">
      <alignment horizontal="left" vertical="center"/>
    </xf>
    <xf numFmtId="165" fontId="34" fillId="0" borderId="1" xfId="5" applyFont="1" applyBorder="1" applyAlignment="1" applyProtection="1">
      <alignment wrapText="1"/>
    </xf>
    <xf numFmtId="16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37" fillId="5" borderId="0" xfId="0" applyFont="1" applyFill="1" applyAlignment="1">
      <alignment horizontal="center"/>
    </xf>
    <xf numFmtId="0" fontId="2" fillId="6" borderId="9" xfId="0" applyFont="1" applyFill="1" applyBorder="1" applyAlignment="1">
      <alignment horizontal="center" vertical="center"/>
    </xf>
    <xf numFmtId="0" fontId="2" fillId="6" borderId="10" xfId="0" applyFont="1" applyFill="1" applyBorder="1" applyAlignment="1">
      <alignment horizontal="center" wrapText="1"/>
    </xf>
    <xf numFmtId="164" fontId="38" fillId="6" borderId="11" xfId="0" applyNumberFormat="1" applyFont="1" applyFill="1" applyBorder="1" applyAlignment="1">
      <alignment horizontal="center" vertical="center" wrapText="1"/>
    </xf>
    <xf numFmtId="0" fontId="2" fillId="0" borderId="0" xfId="0" applyFont="1" applyAlignment="1">
      <alignment horizontal="center" vertical="center"/>
    </xf>
    <xf numFmtId="164" fontId="40" fillId="0" borderId="5" xfId="0" applyNumberFormat="1" applyFont="1" applyBorder="1" applyAlignment="1">
      <alignment horizontal="center" vertical="center"/>
    </xf>
    <xf numFmtId="165" fontId="12" fillId="0" borderId="1" xfId="5" applyFont="1" applyBorder="1"/>
    <xf numFmtId="165" fontId="12" fillId="0" borderId="1" xfId="5" applyFont="1" applyBorder="1" applyAlignment="1">
      <alignment wrapText="1"/>
    </xf>
    <xf numFmtId="165" fontId="9" fillId="0" borderId="1" xfId="5" applyFont="1" applyBorder="1" applyAlignment="1" applyProtection="1">
      <alignment vertical="center"/>
    </xf>
    <xf numFmtId="165" fontId="9" fillId="0" borderId="1" xfId="5" applyFont="1" applyBorder="1" applyAlignment="1" applyProtection="1">
      <alignment wrapText="1"/>
    </xf>
    <xf numFmtId="0" fontId="9"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3" xfId="0" applyFont="1" applyFill="1" applyBorder="1" applyAlignment="1">
      <alignment horizontal="center" vertical="center" wrapText="1"/>
    </xf>
    <xf numFmtId="164" fontId="2" fillId="3" borderId="13" xfId="0" applyNumberFormat="1" applyFont="1" applyFill="1" applyBorder="1" applyAlignment="1">
      <alignment horizontal="center" vertical="center" wrapText="1"/>
    </xf>
    <xf numFmtId="164" fontId="2" fillId="3" borderId="14" xfId="0" applyNumberFormat="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9" fillId="0" borderId="15" xfId="0" applyFont="1" applyBorder="1" applyAlignment="1">
      <alignment horizontal="center" vertical="center"/>
    </xf>
    <xf numFmtId="164" fontId="3" fillId="0" borderId="16" xfId="0" applyNumberFormat="1" applyFont="1" applyBorder="1" applyAlignment="1">
      <alignment horizontal="center" vertical="center"/>
    </xf>
    <xf numFmtId="0" fontId="9" fillId="0" borderId="17" xfId="0" applyFont="1" applyBorder="1" applyAlignment="1">
      <alignment horizontal="center" vertical="center"/>
    </xf>
    <xf numFmtId="165" fontId="12" fillId="0" borderId="18" xfId="5" applyFont="1" applyBorder="1" applyAlignment="1" applyProtection="1">
      <alignment wrapText="1"/>
    </xf>
    <xf numFmtId="0" fontId="3" fillId="0" borderId="18" xfId="0" applyFont="1" applyBorder="1" applyAlignment="1">
      <alignment horizontal="center" vertical="center"/>
    </xf>
    <xf numFmtId="164" fontId="3" fillId="0" borderId="18" xfId="0" applyNumberFormat="1" applyFont="1" applyBorder="1" applyAlignment="1">
      <alignment horizontal="center" vertical="center"/>
    </xf>
    <xf numFmtId="9" fontId="3" fillId="0" borderId="18" xfId="0" applyNumberFormat="1" applyFont="1" applyBorder="1" applyAlignment="1">
      <alignment horizontal="center" vertical="center"/>
    </xf>
    <xf numFmtId="164" fontId="3" fillId="0" borderId="19" xfId="0" applyNumberFormat="1" applyFont="1" applyBorder="1" applyAlignment="1">
      <alignment horizontal="center" vertical="center"/>
    </xf>
    <xf numFmtId="0" fontId="2" fillId="3" borderId="20" xfId="0" applyFont="1" applyFill="1" applyBorder="1" applyAlignment="1">
      <alignment horizontal="center" vertical="center"/>
    </xf>
    <xf numFmtId="0" fontId="5" fillId="2" borderId="21" xfId="0" applyFont="1" applyFill="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165" fontId="3" fillId="0" borderId="15" xfId="5" applyFont="1" applyBorder="1" applyAlignment="1" applyProtection="1">
      <alignment horizontal="left" vertical="center"/>
    </xf>
    <xf numFmtId="165" fontId="12" fillId="0" borderId="15" xfId="5" applyFont="1" applyBorder="1" applyProtection="1"/>
    <xf numFmtId="165" fontId="12" fillId="0" borderId="17" xfId="5" applyFont="1" applyBorder="1" applyProtection="1"/>
    <xf numFmtId="0" fontId="5" fillId="2" borderId="2" xfId="0" applyFont="1" applyFill="1" applyBorder="1" applyAlignment="1">
      <alignment horizontal="center" vertical="center" wrapText="1"/>
    </xf>
    <xf numFmtId="165" fontId="3" fillId="0" borderId="12" xfId="5" applyFont="1" applyBorder="1" applyAlignment="1" applyProtection="1">
      <alignment horizontal="center" vertical="center"/>
    </xf>
    <xf numFmtId="165" fontId="3" fillId="0" borderId="13" xfId="5" applyFont="1" applyBorder="1" applyAlignment="1" applyProtection="1">
      <alignment horizontal="left" vertical="center" wrapText="1"/>
    </xf>
    <xf numFmtId="0" fontId="9" fillId="0" borderId="13" xfId="0" applyFont="1" applyBorder="1" applyAlignment="1">
      <alignment horizontal="center" vertical="center" wrapText="1"/>
    </xf>
    <xf numFmtId="164" fontId="3" fillId="0" borderId="13" xfId="0" applyNumberFormat="1" applyFont="1" applyBorder="1" applyAlignment="1">
      <alignment horizontal="center" vertical="center"/>
    </xf>
    <xf numFmtId="165" fontId="12" fillId="0" borderId="15" xfId="5" applyFont="1" applyBorder="1" applyAlignment="1" applyProtection="1">
      <alignment horizontal="center"/>
    </xf>
    <xf numFmtId="165" fontId="3" fillId="0" borderId="15" xfId="5" applyFont="1" applyBorder="1" applyAlignment="1" applyProtection="1">
      <alignment horizontal="center" vertical="center"/>
    </xf>
    <xf numFmtId="165" fontId="12" fillId="0" borderId="17" xfId="5" applyFont="1" applyBorder="1" applyAlignment="1" applyProtection="1">
      <alignment horizontal="center"/>
    </xf>
    <xf numFmtId="0" fontId="9" fillId="0" borderId="18" xfId="0" applyFont="1" applyBorder="1" applyAlignment="1">
      <alignment horizontal="center" vertical="center" wrapText="1"/>
    </xf>
    <xf numFmtId="0" fontId="0" fillId="0" borderId="1" xfId="0" applyBorder="1"/>
    <xf numFmtId="164" fontId="0" fillId="0" borderId="1" xfId="0" applyNumberFormat="1" applyBorder="1"/>
    <xf numFmtId="0" fontId="9" fillId="0" borderId="1" xfId="2" applyFont="1" applyBorder="1" applyAlignment="1">
      <alignment horizontal="center" vertical="center" wrapText="1"/>
    </xf>
    <xf numFmtId="0" fontId="0" fillId="0" borderId="15" xfId="0" applyBorder="1"/>
    <xf numFmtId="0" fontId="0" fillId="0" borderId="16" xfId="0" applyBorder="1"/>
    <xf numFmtId="0" fontId="2" fillId="3" borderId="15" xfId="0" applyFont="1" applyFill="1" applyBorder="1" applyAlignment="1">
      <alignment horizontal="center" vertical="center"/>
    </xf>
    <xf numFmtId="164" fontId="2" fillId="3" borderId="16" xfId="0" applyNumberFormat="1" applyFont="1" applyFill="1" applyBorder="1" applyAlignment="1">
      <alignment horizontal="center" vertical="center" wrapText="1"/>
    </xf>
    <xf numFmtId="164" fontId="9" fillId="0" borderId="16" xfId="0" applyNumberFormat="1" applyFont="1" applyBorder="1" applyAlignment="1">
      <alignment horizontal="center" vertical="center"/>
    </xf>
    <xf numFmtId="164" fontId="0" fillId="0" borderId="16" xfId="0" applyNumberFormat="1" applyBorder="1"/>
    <xf numFmtId="165" fontId="13" fillId="0" borderId="18" xfId="5" applyFont="1" applyBorder="1" applyAlignment="1" applyProtection="1">
      <alignment vertical="center" wrapText="1"/>
    </xf>
    <xf numFmtId="0" fontId="3" fillId="0" borderId="18" xfId="0" applyFont="1" applyBorder="1" applyAlignment="1">
      <alignment vertical="center" wrapText="1"/>
    </xf>
    <xf numFmtId="164" fontId="9" fillId="0" borderId="19" xfId="0" applyNumberFormat="1" applyFont="1" applyBorder="1" applyAlignment="1">
      <alignment horizontal="center" vertical="center"/>
    </xf>
    <xf numFmtId="9" fontId="3" fillId="0" borderId="23" xfId="0" applyNumberFormat="1" applyFont="1" applyBorder="1" applyAlignment="1">
      <alignment horizontal="center" vertical="center"/>
    </xf>
    <xf numFmtId="9" fontId="3" fillId="0" borderId="6" xfId="0" applyNumberFormat="1" applyFont="1" applyBorder="1" applyAlignment="1">
      <alignment horizontal="center" vertical="center"/>
    </xf>
    <xf numFmtId="9" fontId="3" fillId="0" borderId="24" xfId="0" applyNumberFormat="1" applyFont="1" applyBorder="1" applyAlignment="1">
      <alignment horizontal="center" vertical="center"/>
    </xf>
    <xf numFmtId="164" fontId="9" fillId="0" borderId="25" xfId="0" applyNumberFormat="1" applyFont="1" applyBorder="1" applyAlignment="1">
      <alignment horizontal="center" vertical="center"/>
    </xf>
    <xf numFmtId="164" fontId="9" fillId="0" borderId="26" xfId="0" applyNumberFormat="1" applyFont="1" applyBorder="1" applyAlignment="1">
      <alignment horizontal="center" vertical="center"/>
    </xf>
    <xf numFmtId="164" fontId="9" fillId="0" borderId="27" xfId="0" applyNumberFormat="1" applyFont="1" applyBorder="1" applyAlignment="1">
      <alignment horizontal="center" vertical="center"/>
    </xf>
    <xf numFmtId="0" fontId="0" fillId="0" borderId="1" xfId="0" applyBorder="1" applyAlignment="1">
      <alignment horizontal="center" vertical="center" wrapText="1"/>
    </xf>
    <xf numFmtId="165" fontId="13" fillId="0" borderId="18" xfId="5" applyFont="1" applyBorder="1" applyAlignment="1" applyProtection="1">
      <alignment vertical="center"/>
    </xf>
    <xf numFmtId="165" fontId="25" fillId="0" borderId="18" xfId="5" applyFont="1" applyBorder="1" applyAlignment="1" applyProtection="1">
      <alignment vertical="center" wrapText="1"/>
    </xf>
    <xf numFmtId="0" fontId="9" fillId="0" borderId="18" xfId="0" applyFont="1" applyBorder="1" applyAlignment="1">
      <alignment horizontal="center" vertical="center"/>
    </xf>
    <xf numFmtId="164" fontId="9" fillId="0" borderId="18"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39" fillId="3" borderId="12" xfId="0" applyFont="1" applyFill="1" applyBorder="1" applyAlignment="1">
      <alignment horizontal="center" vertical="center"/>
    </xf>
    <xf numFmtId="0" fontId="39" fillId="3" borderId="13" xfId="0" applyFont="1" applyFill="1" applyBorder="1" applyAlignment="1">
      <alignment horizontal="center" vertical="center"/>
    </xf>
    <xf numFmtId="0" fontId="39" fillId="3" borderId="13" xfId="0" applyFont="1" applyFill="1" applyBorder="1" applyAlignment="1">
      <alignment horizontal="center" vertical="center" wrapText="1"/>
    </xf>
    <xf numFmtId="164" fontId="39" fillId="3" borderId="13" xfId="0" applyNumberFormat="1" applyFont="1" applyFill="1" applyBorder="1" applyAlignment="1">
      <alignment horizontal="center" vertical="center" wrapText="1"/>
    </xf>
    <xf numFmtId="164" fontId="39" fillId="3" borderId="14" xfId="0" applyNumberFormat="1" applyFont="1" applyFill="1" applyBorder="1" applyAlignment="1">
      <alignment horizontal="center" vertical="center" wrapText="1"/>
    </xf>
    <xf numFmtId="4" fontId="9" fillId="0" borderId="16" xfId="0" applyNumberFormat="1" applyFont="1" applyBorder="1" applyAlignment="1">
      <alignment horizontal="center" vertical="center"/>
    </xf>
    <xf numFmtId="0" fontId="3" fillId="0" borderId="18" xfId="0" applyFont="1" applyBorder="1" applyAlignment="1">
      <alignment horizontal="justify" vertical="center" wrapText="1"/>
    </xf>
    <xf numFmtId="2" fontId="3" fillId="0" borderId="18" xfId="0" applyNumberFormat="1" applyFont="1" applyBorder="1" applyAlignment="1">
      <alignment horizontal="center" vertical="center"/>
    </xf>
    <xf numFmtId="4" fontId="9" fillId="0" borderId="18" xfId="0" applyNumberFormat="1" applyFont="1" applyBorder="1" applyAlignment="1">
      <alignment horizontal="center" vertical="center"/>
    </xf>
    <xf numFmtId="4" fontId="9" fillId="0" borderId="19" xfId="0" applyNumberFormat="1" applyFont="1" applyBorder="1" applyAlignment="1">
      <alignment horizontal="center" vertical="center"/>
    </xf>
    <xf numFmtId="165" fontId="13" fillId="0" borderId="18" xfId="5" applyFont="1" applyBorder="1" applyProtection="1"/>
    <xf numFmtId="165" fontId="13" fillId="0" borderId="18" xfId="5" applyFont="1" applyBorder="1" applyAlignment="1" applyProtection="1">
      <alignment wrapText="1"/>
    </xf>
    <xf numFmtId="165" fontId="13" fillId="0" borderId="18" xfId="5" applyFont="1" applyBorder="1" applyAlignment="1" applyProtection="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vertical="center" wrapText="1"/>
    </xf>
    <xf numFmtId="0" fontId="27" fillId="0" borderId="1" xfId="0" applyFont="1" applyBorder="1" applyAlignment="1">
      <alignment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left" vertical="top"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xf>
    <xf numFmtId="164" fontId="9" fillId="4" borderId="1" xfId="0" applyNumberFormat="1" applyFont="1" applyFill="1" applyBorder="1" applyAlignment="1">
      <alignment horizontal="center" vertical="center"/>
    </xf>
    <xf numFmtId="9" fontId="9" fillId="4" borderId="1" xfId="0" applyNumberFormat="1" applyFont="1" applyFill="1" applyBorder="1" applyAlignment="1">
      <alignment horizontal="center" vertical="center"/>
    </xf>
    <xf numFmtId="0" fontId="9" fillId="4" borderId="1" xfId="0" applyFont="1" applyFill="1" applyBorder="1" applyAlignment="1">
      <alignment horizontal="left" vertical="center"/>
    </xf>
    <xf numFmtId="0" fontId="0" fillId="4" borderId="1" xfId="0" applyFill="1" applyBorder="1" applyAlignment="1">
      <alignment vertical="top"/>
    </xf>
    <xf numFmtId="0" fontId="0" fillId="4" borderId="1" xfId="0" applyFill="1" applyBorder="1"/>
    <xf numFmtId="0" fontId="0" fillId="4" borderId="1" xfId="0" applyFill="1" applyBorder="1" applyAlignment="1">
      <alignment wrapText="1"/>
    </xf>
    <xf numFmtId="0" fontId="3" fillId="4"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165" fontId="13" fillId="4" borderId="1" xfId="5" applyFont="1" applyFill="1" applyBorder="1" applyAlignment="1" applyProtection="1">
      <alignment horizontal="left" vertical="center" wrapText="1"/>
    </xf>
    <xf numFmtId="0" fontId="0" fillId="4" borderId="1" xfId="0" applyFill="1" applyBorder="1" applyAlignment="1">
      <alignment horizontal="center" vertical="center"/>
    </xf>
    <xf numFmtId="8" fontId="0" fillId="4" borderId="1" xfId="0" applyNumberFormat="1" applyFill="1" applyBorder="1" applyAlignment="1">
      <alignment horizontal="center" vertical="center"/>
    </xf>
    <xf numFmtId="0" fontId="3" fillId="4" borderId="1" xfId="0" applyFont="1" applyFill="1" applyBorder="1" applyAlignment="1">
      <alignment horizontal="left" vertical="center" wrapText="1"/>
    </xf>
    <xf numFmtId="0" fontId="35" fillId="4" borderId="1" xfId="0" applyFont="1" applyFill="1" applyBorder="1" applyAlignment="1">
      <alignment horizontal="left" vertical="center" wrapText="1"/>
    </xf>
    <xf numFmtId="165" fontId="13" fillId="4" borderId="1" xfId="5" applyFont="1" applyFill="1" applyBorder="1" applyAlignment="1" applyProtection="1">
      <alignment wrapText="1"/>
    </xf>
    <xf numFmtId="165" fontId="13" fillId="4" borderId="1" xfId="5" applyFont="1" applyFill="1" applyBorder="1" applyProtection="1"/>
    <xf numFmtId="165" fontId="9" fillId="0" borderId="1" xfId="5" applyFont="1" applyBorder="1" applyAlignment="1" applyProtection="1">
      <alignment horizontal="center" vertical="center"/>
    </xf>
    <xf numFmtId="164" fontId="15" fillId="0" borderId="2" xfId="0" applyNumberFormat="1" applyFont="1" applyBorder="1" applyAlignment="1">
      <alignment horizontal="center" vertical="center"/>
    </xf>
    <xf numFmtId="165" fontId="13" fillId="0" borderId="1" xfId="5" applyFont="1" applyBorder="1" applyAlignment="1" applyProtection="1">
      <alignment horizontal="center" vertical="center"/>
    </xf>
    <xf numFmtId="165" fontId="12" fillId="0" borderId="1" xfId="5" applyFont="1" applyBorder="1" applyAlignment="1" applyProtection="1">
      <alignment horizontal="center" vertical="center"/>
    </xf>
    <xf numFmtId="165" fontId="34" fillId="4" borderId="1" xfId="5" applyFont="1" applyFill="1" applyBorder="1" applyAlignment="1" applyProtection="1">
      <alignment vertical="center"/>
    </xf>
    <xf numFmtId="0" fontId="36" fillId="0" borderId="1" xfId="0" applyFont="1" applyBorder="1" applyAlignment="1">
      <alignment horizontal="left" vertical="center" wrapText="1" indent="1"/>
    </xf>
    <xf numFmtId="0" fontId="2" fillId="0" borderId="0" xfId="0" applyFont="1" applyAlignment="1">
      <alignment horizontal="center" vertical="center"/>
    </xf>
    <xf numFmtId="0" fontId="0" fillId="0" borderId="0" xfId="0" applyAlignment="1">
      <alignment horizontal="center" vertical="center"/>
    </xf>
    <xf numFmtId="165" fontId="44" fillId="4" borderId="1" xfId="5" applyFont="1" applyFill="1" applyBorder="1" applyAlignment="1" applyProtection="1">
      <alignment horizontal="left" vertical="center" wrapText="1"/>
    </xf>
    <xf numFmtId="165" fontId="3" fillId="0" borderId="1" xfId="9" applyNumberFormat="1" applyFont="1" applyFill="1" applyBorder="1" applyAlignment="1" applyProtection="1">
      <alignment horizontal="left" vertical="center" wrapText="1"/>
    </xf>
    <xf numFmtId="165" fontId="25" fillId="4" borderId="1" xfId="5" applyFont="1" applyFill="1" applyBorder="1" applyAlignment="1" applyProtection="1">
      <alignment horizontal="center" vertical="center"/>
    </xf>
    <xf numFmtId="0" fontId="27" fillId="4" borderId="1" xfId="0" applyFont="1" applyFill="1" applyBorder="1" applyAlignment="1">
      <alignment vertical="center" wrapText="1"/>
    </xf>
    <xf numFmtId="0" fontId="9" fillId="0" borderId="0" xfId="0" applyFont="1" applyBorder="1" applyAlignment="1">
      <alignment horizontal="center" vertical="center"/>
    </xf>
    <xf numFmtId="164" fontId="9" fillId="0" borderId="4" xfId="0" applyNumberFormat="1" applyFont="1" applyBorder="1" applyAlignment="1">
      <alignment horizontal="center" vertical="center"/>
    </xf>
    <xf numFmtId="164"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xf>
    <xf numFmtId="9" fontId="9" fillId="0" borderId="5" xfId="0" applyNumberFormat="1" applyFont="1" applyBorder="1" applyAlignment="1">
      <alignment horizontal="center" vertical="center"/>
    </xf>
    <xf numFmtId="165" fontId="9" fillId="4" borderId="1" xfId="5" applyFont="1" applyFill="1" applyBorder="1" applyAlignment="1" applyProtection="1">
      <alignment horizontal="center" vertical="center" wrapText="1"/>
    </xf>
    <xf numFmtId="0" fontId="9" fillId="4" borderId="1" xfId="0" applyFont="1" applyFill="1" applyBorder="1" applyAlignment="1">
      <alignment vertical="center" wrapText="1"/>
    </xf>
    <xf numFmtId="0" fontId="27" fillId="4" borderId="1" xfId="0" applyFont="1" applyFill="1" applyBorder="1" applyAlignment="1">
      <alignment horizontal="center" vertical="center" wrapText="1"/>
    </xf>
    <xf numFmtId="165" fontId="27" fillId="4" borderId="1" xfId="5" applyFont="1" applyFill="1" applyBorder="1" applyAlignment="1" applyProtection="1">
      <alignment horizontal="left" vertical="center" wrapText="1"/>
    </xf>
    <xf numFmtId="165" fontId="27" fillId="4" borderId="1" xfId="5" applyFont="1" applyFill="1" applyBorder="1" applyAlignment="1" applyProtection="1">
      <alignment horizontal="center" vertical="center" wrapText="1"/>
    </xf>
    <xf numFmtId="165" fontId="9" fillId="4" borderId="0" xfId="5" applyFont="1" applyFill="1" applyBorder="1" applyAlignment="1" applyProtection="1">
      <alignment horizontal="center" vertical="center" wrapText="1"/>
    </xf>
    <xf numFmtId="165" fontId="27" fillId="4" borderId="0" xfId="5" applyFont="1" applyFill="1" applyBorder="1" applyAlignment="1" applyProtection="1">
      <alignment horizontal="left" vertical="center" wrapText="1"/>
    </xf>
    <xf numFmtId="165" fontId="27" fillId="4" borderId="0" xfId="5" applyFont="1" applyFill="1" applyBorder="1" applyAlignment="1" applyProtection="1">
      <alignment horizontal="center" vertical="center" wrapText="1"/>
    </xf>
    <xf numFmtId="165" fontId="25" fillId="4" borderId="1" xfId="5" applyFont="1" applyFill="1" applyBorder="1" applyAlignment="1" applyProtection="1">
      <alignment horizontal="center" vertical="center" wrapText="1"/>
    </xf>
    <xf numFmtId="165" fontId="27" fillId="4" borderId="4" xfId="5" applyFont="1" applyFill="1" applyBorder="1" applyAlignment="1" applyProtection="1">
      <alignment horizontal="center" vertical="center" wrapText="1"/>
    </xf>
    <xf numFmtId="165" fontId="13" fillId="0" borderId="0" xfId="5" applyFont="1" applyBorder="1" applyAlignment="1" applyProtection="1">
      <alignment horizontal="center" vertical="center" wrapText="1"/>
    </xf>
    <xf numFmtId="165" fontId="44" fillId="4" borderId="0" xfId="5" applyFont="1" applyFill="1" applyBorder="1" applyAlignment="1" applyProtection="1">
      <alignment horizontal="left" vertical="center" wrapText="1"/>
    </xf>
    <xf numFmtId="165" fontId="13" fillId="0" borderId="0" xfId="5" applyFont="1" applyBorder="1" applyAlignment="1" applyProtection="1">
      <alignment horizontal="center" vertical="center"/>
    </xf>
    <xf numFmtId="165" fontId="25" fillId="4" borderId="1" xfId="5" applyFont="1" applyFill="1" applyBorder="1" applyAlignment="1" applyProtection="1">
      <alignment horizontal="left" vertical="center"/>
    </xf>
    <xf numFmtId="0" fontId="2" fillId="0" borderId="0" xfId="0" applyFont="1" applyAlignment="1">
      <alignment horizontal="center" vertical="center"/>
    </xf>
    <xf numFmtId="164" fontId="9" fillId="0" borderId="1" xfId="0" applyNumberFormat="1" applyFont="1" applyBorder="1" applyAlignment="1">
      <alignment horizontal="center" vertical="center" wrapText="1"/>
    </xf>
    <xf numFmtId="0" fontId="9" fillId="0" borderId="6" xfId="0" applyFont="1" applyBorder="1" applyAlignment="1">
      <alignment horizontal="center" vertical="center"/>
    </xf>
    <xf numFmtId="0" fontId="1" fillId="0" borderId="1" xfId="0" applyFont="1" applyBorder="1" applyAlignment="1">
      <alignment horizontal="justify" vertical="center" wrapText="1"/>
    </xf>
    <xf numFmtId="165" fontId="3" fillId="0" borderId="7" xfId="5" applyFont="1" applyBorder="1" applyAlignment="1" applyProtection="1">
      <alignment horizontal="left" vertical="center" wrapText="1"/>
    </xf>
    <xf numFmtId="165" fontId="45" fillId="0" borderId="7" xfId="5" applyFont="1" applyBorder="1" applyAlignment="1" applyProtection="1">
      <alignment wrapText="1"/>
    </xf>
    <xf numFmtId="0" fontId="37" fillId="0" borderId="0" xfId="0" applyFont="1"/>
    <xf numFmtId="165" fontId="25" fillId="0" borderId="1" xfId="5" applyFont="1" applyBorder="1" applyAlignment="1" applyProtection="1">
      <alignment vertical="center"/>
    </xf>
    <xf numFmtId="165" fontId="25" fillId="0" borderId="1" xfId="5" applyFont="1" applyBorder="1" applyProtection="1"/>
    <xf numFmtId="0" fontId="9" fillId="0" borderId="1" xfId="7" applyFont="1" applyBorder="1" applyAlignment="1">
      <alignment horizontal="left" vertical="center" wrapText="1"/>
    </xf>
    <xf numFmtId="165" fontId="25" fillId="0" borderId="7" xfId="5" applyFont="1" applyBorder="1" applyAlignment="1" applyProtection="1">
      <alignment wrapText="1"/>
    </xf>
    <xf numFmtId="165" fontId="39" fillId="0" borderId="1" xfId="5" applyFont="1" applyBorder="1" applyAlignment="1" applyProtection="1">
      <alignment horizontal="center" vertical="center"/>
    </xf>
    <xf numFmtId="165" fontId="13" fillId="0" borderId="1" xfId="5" applyFont="1" applyBorder="1" applyAlignment="1" applyProtection="1">
      <alignment vertical="top" wrapText="1"/>
    </xf>
    <xf numFmtId="165" fontId="13" fillId="0" borderId="1" xfId="5" applyFont="1" applyBorder="1" applyAlignment="1" applyProtection="1">
      <alignment horizontal="left" vertical="top" wrapText="1"/>
    </xf>
    <xf numFmtId="165" fontId="28" fillId="0" borderId="5" xfId="5" applyFont="1" applyBorder="1" applyAlignment="1" applyProtection="1">
      <alignment horizontal="center" vertical="center" wrapText="1"/>
    </xf>
    <xf numFmtId="165" fontId="25" fillId="0" borderId="1" xfId="5" applyFont="1" applyBorder="1" applyAlignment="1" applyProtection="1">
      <alignment horizontal="left" vertical="center" wrapText="1"/>
    </xf>
    <xf numFmtId="165" fontId="25" fillId="0" borderId="1" xfId="5" applyFont="1" applyBorder="1" applyAlignment="1" applyProtection="1">
      <alignment horizontal="center" vertical="center"/>
    </xf>
    <xf numFmtId="0" fontId="12" fillId="0" borderId="1" xfId="0" applyFont="1" applyBorder="1" applyAlignment="1">
      <alignment horizontal="justify" vertical="center" wrapText="1"/>
    </xf>
    <xf numFmtId="0" fontId="3" fillId="0" borderId="7" xfId="0" applyFont="1" applyBorder="1" applyAlignment="1">
      <alignment horizontal="center" vertical="center" wrapText="1"/>
    </xf>
    <xf numFmtId="165" fontId="3" fillId="0" borderId="1" xfId="5" applyFont="1" applyBorder="1" applyAlignment="1" applyProtection="1">
      <alignment vertical="top" wrapText="1"/>
    </xf>
    <xf numFmtId="165" fontId="25" fillId="0" borderId="1" xfId="5" applyFont="1" applyBorder="1" applyAlignment="1" applyProtection="1">
      <alignment horizontal="center" vertical="center" wrapText="1"/>
    </xf>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165" fontId="13" fillId="0" borderId="1" xfId="5" applyFont="1" applyFill="1" applyBorder="1" applyAlignment="1" applyProtection="1">
      <alignment vertical="center"/>
    </xf>
    <xf numFmtId="165" fontId="13" fillId="0" borderId="1" xfId="5" applyFont="1" applyFill="1" applyBorder="1" applyAlignment="1" applyProtection="1">
      <alignment vertical="center" wrapText="1"/>
    </xf>
    <xf numFmtId="0" fontId="16" fillId="4" borderId="3" xfId="0" applyFont="1" applyFill="1" applyBorder="1" applyAlignment="1">
      <alignment horizontal="center" vertical="center"/>
    </xf>
    <xf numFmtId="0" fontId="16"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3"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center" vertical="center"/>
    </xf>
    <xf numFmtId="164" fontId="40" fillId="2" borderId="5" xfId="0" applyNumberFormat="1" applyFont="1" applyFill="1" applyBorder="1" applyAlignment="1">
      <alignment horizontal="center" vertical="center"/>
    </xf>
    <xf numFmtId="164" fontId="40" fillId="2" borderId="3" xfId="0" applyNumberFormat="1" applyFont="1" applyFill="1" applyBorder="1" applyAlignment="1">
      <alignment horizontal="center" vertical="center"/>
    </xf>
    <xf numFmtId="0" fontId="40" fillId="2" borderId="5" xfId="0" applyFont="1" applyFill="1" applyBorder="1" applyAlignment="1">
      <alignment horizontal="center" vertical="center"/>
    </xf>
    <xf numFmtId="0" fontId="40" fillId="2" borderId="3" xfId="0" applyFont="1" applyFill="1" applyBorder="1" applyAlignment="1">
      <alignment horizontal="center" vertical="center"/>
    </xf>
    <xf numFmtId="164" fontId="40" fillId="0" borderId="2" xfId="0" applyNumberFormat="1" applyFont="1" applyBorder="1" applyAlignment="1">
      <alignment horizontal="center" vertical="center"/>
    </xf>
    <xf numFmtId="164" fontId="40" fillId="0" borderId="3" xfId="0" applyNumberFormat="1" applyFont="1" applyBorder="1" applyAlignment="1">
      <alignment horizontal="center"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64" fontId="2" fillId="2" borderId="16"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9" xfId="0" applyNumberFormat="1" applyFon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6" fillId="0" borderId="0" xfId="0" applyFont="1" applyAlignment="1">
      <alignment horizontal="center" vertical="center" wrapText="1"/>
    </xf>
    <xf numFmtId="164" fontId="22" fillId="2" borderId="2" xfId="0" applyNumberFormat="1" applyFont="1" applyFill="1" applyBorder="1" applyAlignment="1">
      <alignment horizontal="center" vertical="center" wrapText="1"/>
    </xf>
    <xf numFmtId="164" fontId="22" fillId="2" borderId="3" xfId="0" applyNumberFormat="1" applyFont="1" applyFill="1" applyBorder="1" applyAlignment="1">
      <alignment horizontal="center" vertical="center" wrapText="1"/>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164" fontId="22" fillId="0" borderId="2" xfId="0" applyNumberFormat="1" applyFont="1" applyBorder="1" applyAlignment="1">
      <alignment horizontal="center" vertical="center"/>
    </xf>
    <xf numFmtId="164" fontId="22" fillId="0" borderId="3" xfId="0" applyNumberFormat="1" applyFont="1" applyBorder="1" applyAlignment="1">
      <alignment horizontal="center" vertical="center"/>
    </xf>
    <xf numFmtId="164" fontId="2" fillId="2" borderId="5"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0" fillId="0" borderId="0" xfId="0" applyFont="1" applyAlignment="1">
      <alignment horizontal="center" vertical="center" wrapText="1"/>
    </xf>
  </cellXfs>
  <cellStyles count="10">
    <cellStyle name="Dobry" xfId="9" builtinId="26"/>
    <cellStyle name="Excel Built-in Normal" xfId="6" xr:uid="{00000000-0005-0000-0000-000000000000}"/>
    <cellStyle name="Hiperłącze" xfId="7" builtinId="8"/>
    <cellStyle name="Normalny" xfId="0" builtinId="0"/>
    <cellStyle name="Normalny 2" xfId="2" xr:uid="{00000000-0005-0000-0000-000002000000}"/>
    <cellStyle name="Normalny 3" xfId="1" xr:uid="{00000000-0005-0000-0000-000003000000}"/>
    <cellStyle name="Normalny 3 2" xfId="4" xr:uid="{00000000-0005-0000-0000-000004000000}"/>
    <cellStyle name="Normalny 4" xfId="3" xr:uid="{00000000-0005-0000-0000-000005000000}"/>
    <cellStyle name="Normalny 5" xfId="8" xr:uid="{D346870E-BA62-4FC5-A039-3DF628EE5327}"/>
    <cellStyle name="Normalny_Arkusz1"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620600</xdr:colOff>
      <xdr:row>4</xdr:row>
      <xdr:rowOff>66675</xdr:rowOff>
    </xdr:to>
    <xdr:pic>
      <xdr:nvPicPr>
        <xdr:cNvPr id="2" name="Obraz 1">
          <a:extLst>
            <a:ext uri="{FF2B5EF4-FFF2-40B4-BE49-F238E27FC236}">
              <a16:creationId xmlns:a16="http://schemas.microsoft.com/office/drawing/2014/main" id="{0628C31E-052A-46A7-B936-F63F70DD81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620600</xdr:colOff>
      <xdr:row>4</xdr:row>
      <xdr:rowOff>66675</xdr:rowOff>
    </xdr:to>
    <xdr:pic>
      <xdr:nvPicPr>
        <xdr:cNvPr id="2" name="Obraz 1">
          <a:extLst>
            <a:ext uri="{FF2B5EF4-FFF2-40B4-BE49-F238E27FC236}">
              <a16:creationId xmlns:a16="http://schemas.microsoft.com/office/drawing/2014/main" id="{40E4A429-0A29-4BF7-93DD-3BB01076C2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twoCellAnchor editAs="oneCell">
    <xdr:from>
      <xdr:col>1</xdr:col>
      <xdr:colOff>0</xdr:colOff>
      <xdr:row>0</xdr:row>
      <xdr:rowOff>0</xdr:rowOff>
    </xdr:from>
    <xdr:to>
      <xdr:col>3</xdr:col>
      <xdr:colOff>620600</xdr:colOff>
      <xdr:row>4</xdr:row>
      <xdr:rowOff>66675</xdr:rowOff>
    </xdr:to>
    <xdr:pic>
      <xdr:nvPicPr>
        <xdr:cNvPr id="3" name="Obraz 2">
          <a:extLst>
            <a:ext uri="{FF2B5EF4-FFF2-40B4-BE49-F238E27FC236}">
              <a16:creationId xmlns:a16="http://schemas.microsoft.com/office/drawing/2014/main" id="{96E6C00C-6B55-4D2D-9349-1A5E61FD20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626315</xdr:colOff>
      <xdr:row>4</xdr:row>
      <xdr:rowOff>62865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twoCellAnchor editAs="oneCell">
    <xdr:from>
      <xdr:col>1</xdr:col>
      <xdr:colOff>0</xdr:colOff>
      <xdr:row>0</xdr:row>
      <xdr:rowOff>0</xdr:rowOff>
    </xdr:from>
    <xdr:to>
      <xdr:col>3</xdr:col>
      <xdr:colOff>626315</xdr:colOff>
      <xdr:row>4</xdr:row>
      <xdr:rowOff>62865</xdr:rowOff>
    </xdr:to>
    <xdr:pic>
      <xdr:nvPicPr>
        <xdr:cNvPr id="4" name="Obraz 3">
          <a:extLst>
            <a:ext uri="{FF2B5EF4-FFF2-40B4-BE49-F238E27FC236}">
              <a16:creationId xmlns:a16="http://schemas.microsoft.com/office/drawing/2014/main" id="{66A68869-22DC-4990-94F5-09D1DF9254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620600</xdr:colOff>
      <xdr:row>4</xdr:row>
      <xdr:rowOff>66675</xdr:rowOff>
    </xdr:to>
    <xdr:pic>
      <xdr:nvPicPr>
        <xdr:cNvPr id="3" name="Obraz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twoCellAnchor editAs="oneCell">
    <xdr:from>
      <xdr:col>0</xdr:col>
      <xdr:colOff>190501</xdr:colOff>
      <xdr:row>0</xdr:row>
      <xdr:rowOff>0</xdr:rowOff>
    </xdr:from>
    <xdr:to>
      <xdr:col>3</xdr:col>
      <xdr:colOff>609395</xdr:colOff>
      <xdr:row>4</xdr:row>
      <xdr:rowOff>66675</xdr:rowOff>
    </xdr:to>
    <xdr:pic>
      <xdr:nvPicPr>
        <xdr:cNvPr id="4" name="Obraz 3">
          <a:extLst>
            <a:ext uri="{FF2B5EF4-FFF2-40B4-BE49-F238E27FC236}">
              <a16:creationId xmlns:a16="http://schemas.microsoft.com/office/drawing/2014/main" id="{AD1BDFA0-E877-4580-874C-C76A50DA6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0"/>
          <a:ext cx="2695369" cy="828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620600</xdr:colOff>
      <xdr:row>4</xdr:row>
      <xdr:rowOff>66675</xdr:rowOff>
    </xdr:to>
    <xdr:pic>
      <xdr:nvPicPr>
        <xdr:cNvPr id="3" name="Obraz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twoCellAnchor editAs="oneCell">
    <xdr:from>
      <xdr:col>1</xdr:col>
      <xdr:colOff>0</xdr:colOff>
      <xdr:row>0</xdr:row>
      <xdr:rowOff>0</xdr:rowOff>
    </xdr:from>
    <xdr:to>
      <xdr:col>3</xdr:col>
      <xdr:colOff>620600</xdr:colOff>
      <xdr:row>4</xdr:row>
      <xdr:rowOff>66675</xdr:rowOff>
    </xdr:to>
    <xdr:pic>
      <xdr:nvPicPr>
        <xdr:cNvPr id="4" name="Obraz 3">
          <a:extLst>
            <a:ext uri="{FF2B5EF4-FFF2-40B4-BE49-F238E27FC236}">
              <a16:creationId xmlns:a16="http://schemas.microsoft.com/office/drawing/2014/main" id="{1D8EF6E0-7968-4397-9AF6-39D2428760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630125</xdr:colOff>
      <xdr:row>4</xdr:row>
      <xdr:rowOff>59055</xdr:rowOff>
    </xdr:to>
    <xdr:pic>
      <xdr:nvPicPr>
        <xdr:cNvPr id="3" name="Obraz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twoCellAnchor editAs="oneCell">
    <xdr:from>
      <xdr:col>1</xdr:col>
      <xdr:colOff>0</xdr:colOff>
      <xdr:row>0</xdr:row>
      <xdr:rowOff>0</xdr:rowOff>
    </xdr:from>
    <xdr:to>
      <xdr:col>3</xdr:col>
      <xdr:colOff>626315</xdr:colOff>
      <xdr:row>4</xdr:row>
      <xdr:rowOff>55245</xdr:rowOff>
    </xdr:to>
    <xdr:pic>
      <xdr:nvPicPr>
        <xdr:cNvPr id="4" name="Obraz 3">
          <a:extLst>
            <a:ext uri="{FF2B5EF4-FFF2-40B4-BE49-F238E27FC236}">
              <a16:creationId xmlns:a16="http://schemas.microsoft.com/office/drawing/2014/main" id="{748553C0-8806-4312-98FB-BD152234A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706575" cy="821055"/>
        </a:xfrm>
        <a:prstGeom prst="rect">
          <a:avLst/>
        </a:prstGeom>
      </xdr:spPr>
    </xdr:pic>
    <xdr:clientData/>
  </xdr:twoCellAnchor>
  <xdr:twoCellAnchor editAs="oneCell">
    <xdr:from>
      <xdr:col>1</xdr:col>
      <xdr:colOff>0</xdr:colOff>
      <xdr:row>0</xdr:row>
      <xdr:rowOff>0</xdr:rowOff>
    </xdr:from>
    <xdr:to>
      <xdr:col>3</xdr:col>
      <xdr:colOff>626315</xdr:colOff>
      <xdr:row>4</xdr:row>
      <xdr:rowOff>55245</xdr:rowOff>
    </xdr:to>
    <xdr:pic>
      <xdr:nvPicPr>
        <xdr:cNvPr id="5" name="Obraz 4">
          <a:extLst>
            <a:ext uri="{FF2B5EF4-FFF2-40B4-BE49-F238E27FC236}">
              <a16:creationId xmlns:a16="http://schemas.microsoft.com/office/drawing/2014/main" id="{0F19EF15-FC58-4B5E-BF75-340EE665BA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706575" cy="82105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3:J129"/>
  <sheetViews>
    <sheetView zoomScale="85" zoomScaleNormal="85" workbookViewId="0">
      <selection activeCell="G128" sqref="G128"/>
    </sheetView>
  </sheetViews>
  <sheetFormatPr defaultColWidth="9.109375" defaultRowHeight="14.4"/>
  <cols>
    <col min="1" max="1" width="3" style="76" customWidth="1"/>
    <col min="2" max="2" width="5.44140625" style="76" customWidth="1"/>
    <col min="3" max="3" width="30.44140625" style="77" bestFit="1" customWidth="1"/>
    <col min="4" max="4" width="40.6640625" style="77" customWidth="1"/>
    <col min="5" max="5" width="12.6640625" style="76" customWidth="1"/>
    <col min="6" max="6" width="20.6640625" style="76" customWidth="1"/>
    <col min="7" max="7" width="20.6640625" style="79" customWidth="1"/>
    <col min="8" max="8" width="15.6640625" style="79" customWidth="1"/>
    <col min="9" max="9" width="20.6640625" style="76" customWidth="1"/>
    <col min="10" max="10" width="13.33203125" style="112" bestFit="1" customWidth="1"/>
    <col min="11" max="16384" width="9.109375" style="76"/>
  </cols>
  <sheetData>
    <row r="3" spans="1:10" ht="15" customHeight="1">
      <c r="B3" s="324" t="s">
        <v>257</v>
      </c>
      <c r="C3" s="324"/>
      <c r="D3" s="324"/>
      <c r="E3" s="324"/>
      <c r="F3" s="324"/>
      <c r="G3" s="324"/>
      <c r="H3" s="324"/>
      <c r="I3" s="324"/>
    </row>
    <row r="4" spans="1:10">
      <c r="B4" s="324"/>
      <c r="C4" s="324"/>
      <c r="D4" s="324"/>
      <c r="E4" s="324"/>
      <c r="F4" s="324"/>
      <c r="G4" s="324"/>
      <c r="H4" s="324"/>
      <c r="I4" s="324"/>
    </row>
    <row r="5" spans="1:10">
      <c r="B5" s="324"/>
      <c r="C5" s="324"/>
      <c r="D5" s="324"/>
      <c r="E5" s="324"/>
      <c r="F5" s="324"/>
      <c r="G5" s="324"/>
      <c r="H5" s="324"/>
      <c r="I5" s="324"/>
    </row>
    <row r="6" spans="1:10">
      <c r="B6" s="324"/>
      <c r="C6" s="324"/>
      <c r="D6" s="324"/>
      <c r="E6" s="324"/>
      <c r="F6" s="324"/>
      <c r="G6" s="324"/>
      <c r="H6" s="324"/>
      <c r="I6" s="324"/>
    </row>
    <row r="7" spans="1:10">
      <c r="B7" s="324"/>
      <c r="C7" s="324"/>
      <c r="D7" s="324"/>
      <c r="E7" s="324"/>
      <c r="F7" s="324"/>
      <c r="G7" s="324"/>
      <c r="H7" s="324"/>
      <c r="I7" s="324"/>
    </row>
    <row r="8" spans="1:10">
      <c r="B8" s="324"/>
      <c r="C8" s="324"/>
      <c r="D8" s="324"/>
      <c r="E8" s="324"/>
      <c r="F8" s="324"/>
      <c r="G8" s="324"/>
      <c r="H8" s="324"/>
      <c r="I8" s="324"/>
    </row>
    <row r="9" spans="1:10" ht="15" thickBot="1"/>
    <row r="10" spans="1:10" ht="27.6">
      <c r="B10" s="224" t="s">
        <v>0</v>
      </c>
      <c r="C10" s="225" t="s">
        <v>22</v>
      </c>
      <c r="D10" s="225" t="s">
        <v>24</v>
      </c>
      <c r="E10" s="226" t="s">
        <v>2</v>
      </c>
      <c r="F10" s="227" t="s">
        <v>1</v>
      </c>
      <c r="G10" s="227" t="s">
        <v>242</v>
      </c>
      <c r="H10" s="226" t="s">
        <v>13</v>
      </c>
      <c r="I10" s="228" t="s">
        <v>243</v>
      </c>
    </row>
    <row r="11" spans="1:10">
      <c r="A11" s="111"/>
      <c r="B11" s="174" t="s">
        <v>3</v>
      </c>
      <c r="C11" s="83" t="s">
        <v>4</v>
      </c>
      <c r="D11" s="83" t="s">
        <v>5</v>
      </c>
      <c r="E11" s="83" t="s">
        <v>6</v>
      </c>
      <c r="F11" s="83" t="s">
        <v>7</v>
      </c>
      <c r="G11" s="83" t="s">
        <v>8</v>
      </c>
      <c r="H11" s="83" t="s">
        <v>9</v>
      </c>
      <c r="I11" s="175" t="s">
        <v>10</v>
      </c>
      <c r="J11" s="113"/>
    </row>
    <row r="12" spans="1:10" ht="41.4">
      <c r="B12" s="176" t="s">
        <v>3</v>
      </c>
      <c r="C12" s="114" t="s">
        <v>27</v>
      </c>
      <c r="D12" s="115" t="s">
        <v>143</v>
      </c>
      <c r="E12" s="116">
        <v>20</v>
      </c>
      <c r="F12" s="117"/>
      <c r="G12" s="117"/>
      <c r="H12" s="47"/>
      <c r="I12" s="229"/>
    </row>
    <row r="13" spans="1:10" ht="55.2">
      <c r="B13" s="176" t="s">
        <v>4</v>
      </c>
      <c r="C13" s="118" t="s">
        <v>65</v>
      </c>
      <c r="D13" s="119" t="s">
        <v>144</v>
      </c>
      <c r="E13" s="120">
        <v>10</v>
      </c>
      <c r="F13" s="117"/>
      <c r="G13" s="117"/>
      <c r="H13" s="47"/>
      <c r="I13" s="229"/>
    </row>
    <row r="14" spans="1:10" ht="28.2" thickBot="1">
      <c r="B14" s="178" t="s">
        <v>5</v>
      </c>
      <c r="C14" s="230" t="s">
        <v>30</v>
      </c>
      <c r="D14" s="210" t="s">
        <v>39</v>
      </c>
      <c r="E14" s="180">
        <v>1</v>
      </c>
      <c r="F14" s="231"/>
      <c r="G14" s="232"/>
      <c r="H14" s="182"/>
      <c r="I14" s="233"/>
    </row>
    <row r="15" spans="1:10">
      <c r="B15" s="325"/>
      <c r="C15" s="325"/>
      <c r="D15" s="325"/>
      <c r="E15" s="325"/>
      <c r="F15" s="326"/>
      <c r="G15" s="327" t="s">
        <v>15</v>
      </c>
      <c r="H15" s="329" t="s">
        <v>14</v>
      </c>
      <c r="I15" s="327" t="s">
        <v>16</v>
      </c>
    </row>
    <row r="16" spans="1:10">
      <c r="B16" s="325"/>
      <c r="C16" s="325"/>
      <c r="D16" s="325"/>
      <c r="E16" s="325"/>
      <c r="F16" s="326"/>
      <c r="G16" s="328"/>
      <c r="H16" s="330"/>
      <c r="I16" s="328"/>
    </row>
    <row r="17" spans="2:9">
      <c r="B17" s="325"/>
      <c r="C17" s="325"/>
      <c r="D17" s="325"/>
      <c r="E17" s="325"/>
      <c r="F17" s="326"/>
      <c r="G17" s="331">
        <f>SUM(G12:G14)</f>
        <v>0</v>
      </c>
      <c r="H17" s="331">
        <f>I17-G17</f>
        <v>0</v>
      </c>
      <c r="I17" s="331">
        <f>SUM(I12:I14)</f>
        <v>0</v>
      </c>
    </row>
    <row r="18" spans="2:9">
      <c r="B18" s="325"/>
      <c r="C18" s="325"/>
      <c r="D18" s="325"/>
      <c r="E18" s="325"/>
      <c r="F18" s="326"/>
      <c r="G18" s="332"/>
      <c r="H18" s="332"/>
      <c r="I18" s="332"/>
    </row>
    <row r="19" spans="2:9">
      <c r="B19" s="131"/>
      <c r="C19" s="131"/>
      <c r="D19" s="131"/>
      <c r="E19" s="131"/>
      <c r="F19" s="132"/>
      <c r="G19" s="160"/>
      <c r="H19" s="160"/>
      <c r="I19" s="160"/>
    </row>
    <row r="20" spans="2:9">
      <c r="B20" s="131"/>
      <c r="C20" s="131"/>
      <c r="D20" s="131"/>
      <c r="E20" s="131"/>
      <c r="F20" s="132"/>
      <c r="G20" s="160"/>
      <c r="H20" s="160"/>
      <c r="I20" s="160"/>
    </row>
    <row r="21" spans="2:9">
      <c r="B21" s="324" t="s">
        <v>258</v>
      </c>
      <c r="C21" s="324"/>
      <c r="D21" s="324"/>
      <c r="E21" s="324"/>
      <c r="F21" s="324"/>
      <c r="G21" s="324"/>
      <c r="H21" s="324"/>
      <c r="I21" s="324"/>
    </row>
    <row r="22" spans="2:9">
      <c r="B22" s="324"/>
      <c r="C22" s="324"/>
      <c r="D22" s="324"/>
      <c r="E22" s="324"/>
      <c r="F22" s="324"/>
      <c r="G22" s="324"/>
      <c r="H22" s="324"/>
      <c r="I22" s="324"/>
    </row>
    <row r="23" spans="2:9">
      <c r="B23" s="324"/>
      <c r="C23" s="324"/>
      <c r="D23" s="324"/>
      <c r="E23" s="324"/>
      <c r="F23" s="324"/>
      <c r="G23" s="324"/>
      <c r="H23" s="324"/>
      <c r="I23" s="324"/>
    </row>
    <row r="24" spans="2:9">
      <c r="B24" s="324"/>
      <c r="C24" s="324"/>
      <c r="D24" s="324"/>
      <c r="E24" s="324"/>
      <c r="F24" s="324"/>
      <c r="G24" s="324"/>
      <c r="H24" s="324"/>
      <c r="I24" s="324"/>
    </row>
    <row r="25" spans="2:9">
      <c r="B25" s="324"/>
      <c r="C25" s="324"/>
      <c r="D25" s="324"/>
      <c r="E25" s="324"/>
      <c r="F25" s="324"/>
      <c r="G25" s="324"/>
      <c r="H25" s="324"/>
      <c r="I25" s="324"/>
    </row>
    <row r="26" spans="2:9">
      <c r="B26" s="324"/>
      <c r="C26" s="324"/>
      <c r="D26" s="324"/>
      <c r="E26" s="324"/>
      <c r="F26" s="324"/>
      <c r="G26" s="324"/>
      <c r="H26" s="324"/>
      <c r="I26" s="324"/>
    </row>
    <row r="27" spans="2:9" ht="15" thickBot="1"/>
    <row r="28" spans="2:9" ht="27.6">
      <c r="B28" s="224" t="s">
        <v>0</v>
      </c>
      <c r="C28" s="225" t="s">
        <v>22</v>
      </c>
      <c r="D28" s="225" t="s">
        <v>24</v>
      </c>
      <c r="E28" s="226" t="s">
        <v>2</v>
      </c>
      <c r="F28" s="227" t="s">
        <v>1</v>
      </c>
      <c r="G28" s="227" t="s">
        <v>242</v>
      </c>
      <c r="H28" s="226" t="s">
        <v>13</v>
      </c>
      <c r="I28" s="228" t="s">
        <v>243</v>
      </c>
    </row>
    <row r="29" spans="2:9">
      <c r="B29" s="174" t="s">
        <v>3</v>
      </c>
      <c r="C29" s="83" t="s">
        <v>4</v>
      </c>
      <c r="D29" s="83" t="s">
        <v>5</v>
      </c>
      <c r="E29" s="83" t="s">
        <v>6</v>
      </c>
      <c r="F29" s="83" t="s">
        <v>7</v>
      </c>
      <c r="G29" s="83" t="s">
        <v>8</v>
      </c>
      <c r="H29" s="83" t="s">
        <v>9</v>
      </c>
      <c r="I29" s="175" t="s">
        <v>10</v>
      </c>
    </row>
    <row r="30" spans="2:9" ht="82.8">
      <c r="B30" s="176" t="s">
        <v>3</v>
      </c>
      <c r="C30" s="142" t="s">
        <v>28</v>
      </c>
      <c r="D30" s="14" t="s">
        <v>29</v>
      </c>
      <c r="E30" s="88">
        <v>1</v>
      </c>
      <c r="F30" s="117"/>
      <c r="G30" s="117"/>
      <c r="H30" s="47"/>
      <c r="I30" s="229"/>
    </row>
    <row r="31" spans="2:9" ht="60">
      <c r="B31" s="176" t="s">
        <v>4</v>
      </c>
      <c r="C31" s="121" t="s">
        <v>145</v>
      </c>
      <c r="D31" s="122" t="s">
        <v>146</v>
      </c>
      <c r="E31" s="88">
        <v>1</v>
      </c>
      <c r="F31" s="117"/>
      <c r="G31" s="117"/>
      <c r="H31" s="47"/>
      <c r="I31" s="229"/>
    </row>
    <row r="32" spans="2:9" ht="41.4">
      <c r="B32" s="176" t="s">
        <v>5</v>
      </c>
      <c r="C32" s="123" t="s">
        <v>33</v>
      </c>
      <c r="D32" s="90" t="s">
        <v>34</v>
      </c>
      <c r="E32" s="84">
        <v>2</v>
      </c>
      <c r="F32" s="124"/>
      <c r="G32" s="117"/>
      <c r="H32" s="86"/>
      <c r="I32" s="229"/>
    </row>
    <row r="33" spans="2:9" ht="69">
      <c r="B33" s="176" t="s">
        <v>6</v>
      </c>
      <c r="C33" s="123" t="s">
        <v>23</v>
      </c>
      <c r="D33" s="90" t="s">
        <v>40</v>
      </c>
      <c r="E33" s="84">
        <v>1</v>
      </c>
      <c r="F33" s="124"/>
      <c r="G33" s="117"/>
      <c r="H33" s="86"/>
      <c r="I33" s="229"/>
    </row>
    <row r="34" spans="2:9" ht="27.6">
      <c r="B34" s="176" t="s">
        <v>7</v>
      </c>
      <c r="C34" s="89" t="s">
        <v>30</v>
      </c>
      <c r="D34" s="90" t="s">
        <v>39</v>
      </c>
      <c r="E34" s="84">
        <v>1</v>
      </c>
      <c r="F34" s="124"/>
      <c r="G34" s="117"/>
      <c r="H34" s="86"/>
      <c r="I34" s="229"/>
    </row>
    <row r="35" spans="2:9" ht="28.2" thickBot="1">
      <c r="B35" s="178" t="s">
        <v>8</v>
      </c>
      <c r="C35" s="209" t="s">
        <v>27</v>
      </c>
      <c r="D35" s="210" t="s">
        <v>38</v>
      </c>
      <c r="E35" s="180">
        <v>5</v>
      </c>
      <c r="F35" s="231"/>
      <c r="G35" s="232"/>
      <c r="H35" s="182"/>
      <c r="I35" s="233"/>
    </row>
    <row r="36" spans="2:9">
      <c r="B36" s="325"/>
      <c r="C36" s="325"/>
      <c r="D36" s="325"/>
      <c r="E36" s="325"/>
      <c r="F36" s="326"/>
      <c r="G36" s="327" t="s">
        <v>15</v>
      </c>
      <c r="H36" s="329" t="s">
        <v>14</v>
      </c>
      <c r="I36" s="327" t="s">
        <v>16</v>
      </c>
    </row>
    <row r="37" spans="2:9">
      <c r="B37" s="325"/>
      <c r="C37" s="325"/>
      <c r="D37" s="325"/>
      <c r="E37" s="325"/>
      <c r="F37" s="326"/>
      <c r="G37" s="328"/>
      <c r="H37" s="330"/>
      <c r="I37" s="328"/>
    </row>
    <row r="38" spans="2:9">
      <c r="B38" s="325"/>
      <c r="C38" s="325"/>
      <c r="D38" s="325"/>
      <c r="E38" s="325"/>
      <c r="F38" s="326"/>
      <c r="G38" s="331">
        <f>SUM(G30:G35)</f>
        <v>0</v>
      </c>
      <c r="H38" s="331">
        <f>I38-G38</f>
        <v>0</v>
      </c>
      <c r="I38" s="331">
        <f>SUM(I30:I35)</f>
        <v>0</v>
      </c>
    </row>
    <row r="39" spans="2:9">
      <c r="B39" s="325"/>
      <c r="C39" s="325"/>
      <c r="D39" s="325"/>
      <c r="E39" s="325"/>
      <c r="F39" s="326"/>
      <c r="G39" s="332"/>
      <c r="H39" s="332"/>
      <c r="I39" s="332"/>
    </row>
    <row r="41" spans="2:9">
      <c r="B41" s="324" t="s">
        <v>259</v>
      </c>
      <c r="C41" s="324"/>
      <c r="D41" s="324"/>
      <c r="E41" s="324"/>
      <c r="F41" s="324"/>
      <c r="G41" s="324"/>
      <c r="H41" s="324"/>
      <c r="I41" s="324"/>
    </row>
    <row r="42" spans="2:9">
      <c r="B42" s="324"/>
      <c r="C42" s="324"/>
      <c r="D42" s="324"/>
      <c r="E42" s="324"/>
      <c r="F42" s="324"/>
      <c r="G42" s="324"/>
      <c r="H42" s="324"/>
      <c r="I42" s="324"/>
    </row>
    <row r="43" spans="2:9">
      <c r="B43" s="324"/>
      <c r="C43" s="324"/>
      <c r="D43" s="324"/>
      <c r="E43" s="324"/>
      <c r="F43" s="324"/>
      <c r="G43" s="324"/>
      <c r="H43" s="324"/>
      <c r="I43" s="324"/>
    </row>
    <row r="44" spans="2:9">
      <c r="B44" s="324"/>
      <c r="C44" s="324"/>
      <c r="D44" s="324"/>
      <c r="E44" s="324"/>
      <c r="F44" s="324"/>
      <c r="G44" s="324"/>
      <c r="H44" s="324"/>
      <c r="I44" s="324"/>
    </row>
    <row r="45" spans="2:9">
      <c r="B45" s="324"/>
      <c r="C45" s="324"/>
      <c r="D45" s="324"/>
      <c r="E45" s="324"/>
      <c r="F45" s="324"/>
      <c r="G45" s="324"/>
      <c r="H45" s="324"/>
      <c r="I45" s="324"/>
    </row>
    <row r="46" spans="2:9">
      <c r="B46" s="324"/>
      <c r="C46" s="324"/>
      <c r="D46" s="324"/>
      <c r="E46" s="324"/>
      <c r="F46" s="324"/>
      <c r="G46" s="324"/>
      <c r="H46" s="324"/>
      <c r="I46" s="324"/>
    </row>
    <row r="47" spans="2:9">
      <c r="B47" s="324"/>
      <c r="C47" s="324"/>
      <c r="D47" s="324"/>
      <c r="E47" s="324"/>
      <c r="F47" s="324"/>
      <c r="G47" s="324"/>
      <c r="H47" s="324"/>
      <c r="I47" s="324"/>
    </row>
    <row r="48" spans="2:9" ht="15" thickBot="1"/>
    <row r="49" spans="2:9" ht="28.8">
      <c r="B49" s="169" t="s">
        <v>0</v>
      </c>
      <c r="C49" s="170" t="s">
        <v>22</v>
      </c>
      <c r="D49" s="170" t="s">
        <v>24</v>
      </c>
      <c r="E49" s="171" t="s">
        <v>2</v>
      </c>
      <c r="F49" s="172" t="s">
        <v>1</v>
      </c>
      <c r="G49" s="172" t="s">
        <v>25</v>
      </c>
      <c r="H49" s="171" t="s">
        <v>13</v>
      </c>
      <c r="I49" s="173" t="s">
        <v>26</v>
      </c>
    </row>
    <row r="50" spans="2:9">
      <c r="B50" s="174" t="s">
        <v>3</v>
      </c>
      <c r="C50" s="83" t="s">
        <v>4</v>
      </c>
      <c r="D50" s="83" t="s">
        <v>5</v>
      </c>
      <c r="E50" s="83" t="s">
        <v>6</v>
      </c>
      <c r="F50" s="83" t="s">
        <v>7</v>
      </c>
      <c r="G50" s="83" t="s">
        <v>8</v>
      </c>
      <c r="H50" s="83" t="s">
        <v>9</v>
      </c>
      <c r="I50" s="175" t="s">
        <v>10</v>
      </c>
    </row>
    <row r="51" spans="2:9" ht="27.6">
      <c r="B51" s="176" t="s">
        <v>3</v>
      </c>
      <c r="C51" s="62" t="s">
        <v>27</v>
      </c>
      <c r="D51" s="44" t="s">
        <v>147</v>
      </c>
      <c r="E51" s="88">
        <v>13</v>
      </c>
      <c r="F51" s="92"/>
      <c r="G51" s="92"/>
      <c r="H51" s="47"/>
      <c r="I51" s="207"/>
    </row>
    <row r="52" spans="2:9" ht="138">
      <c r="B52" s="176" t="s">
        <v>4</v>
      </c>
      <c r="C52" s="15" t="s">
        <v>148</v>
      </c>
      <c r="D52" s="125" t="s">
        <v>149</v>
      </c>
      <c r="E52" s="88">
        <v>10</v>
      </c>
      <c r="F52" s="92"/>
      <c r="G52" s="92"/>
      <c r="H52" s="47"/>
      <c r="I52" s="207"/>
    </row>
    <row r="53" spans="2:9" ht="55.2">
      <c r="B53" s="176" t="s">
        <v>5</v>
      </c>
      <c r="C53" s="15" t="s">
        <v>150</v>
      </c>
      <c r="D53" s="125" t="s">
        <v>151</v>
      </c>
      <c r="E53" s="88">
        <v>3</v>
      </c>
      <c r="F53" s="92"/>
      <c r="G53" s="92"/>
      <c r="H53" s="47"/>
      <c r="I53" s="207"/>
    </row>
    <row r="54" spans="2:9" ht="165.6">
      <c r="B54" s="176" t="s">
        <v>6</v>
      </c>
      <c r="C54" s="15" t="s">
        <v>152</v>
      </c>
      <c r="D54" s="125" t="s">
        <v>153</v>
      </c>
      <c r="E54" s="88">
        <v>1</v>
      </c>
      <c r="F54" s="92"/>
      <c r="G54" s="92"/>
      <c r="H54" s="47"/>
      <c r="I54" s="207"/>
    </row>
    <row r="55" spans="2:9" ht="69">
      <c r="B55" s="176" t="s">
        <v>7</v>
      </c>
      <c r="C55" s="15" t="s">
        <v>23</v>
      </c>
      <c r="D55" s="126" t="s">
        <v>42</v>
      </c>
      <c r="E55" s="88">
        <v>2</v>
      </c>
      <c r="F55" s="92"/>
      <c r="G55" s="92"/>
      <c r="H55" s="47"/>
      <c r="I55" s="207"/>
    </row>
    <row r="56" spans="2:9" ht="69">
      <c r="B56" s="176" t="s">
        <v>8</v>
      </c>
      <c r="C56" s="15" t="s">
        <v>23</v>
      </c>
      <c r="D56" s="126" t="s">
        <v>40</v>
      </c>
      <c r="E56" s="88">
        <v>1</v>
      </c>
      <c r="F56" s="92"/>
      <c r="G56" s="92"/>
      <c r="H56" s="47"/>
      <c r="I56" s="207"/>
    </row>
    <row r="57" spans="2:9" ht="27.6">
      <c r="B57" s="176" t="s">
        <v>9</v>
      </c>
      <c r="C57" s="15" t="s">
        <v>30</v>
      </c>
      <c r="D57" s="126" t="s">
        <v>39</v>
      </c>
      <c r="E57" s="88">
        <v>3</v>
      </c>
      <c r="F57" s="92"/>
      <c r="G57" s="92"/>
      <c r="H57" s="47"/>
      <c r="I57" s="207"/>
    </row>
    <row r="58" spans="2:9" ht="96.6">
      <c r="B58" s="176" t="s">
        <v>10</v>
      </c>
      <c r="C58" s="15" t="s">
        <v>33</v>
      </c>
      <c r="D58" s="125" t="s">
        <v>154</v>
      </c>
      <c r="E58" s="88">
        <v>1</v>
      </c>
      <c r="F58" s="92"/>
      <c r="G58" s="92"/>
      <c r="H58" s="47"/>
      <c r="I58" s="207"/>
    </row>
    <row r="59" spans="2:9" ht="124.2">
      <c r="B59" s="176" t="s">
        <v>11</v>
      </c>
      <c r="C59" s="15" t="s">
        <v>155</v>
      </c>
      <c r="D59" s="125" t="s">
        <v>156</v>
      </c>
      <c r="E59" s="88">
        <v>2</v>
      </c>
      <c r="F59" s="92"/>
      <c r="G59" s="92"/>
      <c r="H59" s="47"/>
      <c r="I59" s="207"/>
    </row>
    <row r="60" spans="2:9" ht="82.8">
      <c r="B60" s="176" t="s">
        <v>12</v>
      </c>
      <c r="C60" s="15" t="s">
        <v>59</v>
      </c>
      <c r="D60" s="125" t="s">
        <v>157</v>
      </c>
      <c r="E60" s="88">
        <v>2</v>
      </c>
      <c r="F60" s="92"/>
      <c r="G60" s="92"/>
      <c r="H60" s="47"/>
      <c r="I60" s="207"/>
    </row>
    <row r="61" spans="2:9" ht="180" thickBot="1">
      <c r="B61" s="178" t="s">
        <v>20</v>
      </c>
      <c r="C61" s="219" t="s">
        <v>158</v>
      </c>
      <c r="D61" s="220" t="s">
        <v>159</v>
      </c>
      <c r="E61" s="221">
        <v>1</v>
      </c>
      <c r="F61" s="222"/>
      <c r="G61" s="222"/>
      <c r="H61" s="223"/>
      <c r="I61" s="211"/>
    </row>
    <row r="62" spans="2:9">
      <c r="C62" s="68"/>
      <c r="D62" s="68"/>
      <c r="F62" s="79"/>
      <c r="H62" s="76"/>
      <c r="I62" s="79"/>
    </row>
    <row r="63" spans="2:9">
      <c r="B63" s="325" t="s">
        <v>71</v>
      </c>
      <c r="C63" s="325"/>
      <c r="D63" s="325"/>
      <c r="E63" s="325"/>
      <c r="F63" s="326"/>
      <c r="G63" s="333" t="s">
        <v>15</v>
      </c>
      <c r="H63" s="335" t="s">
        <v>14</v>
      </c>
      <c r="I63" s="333" t="s">
        <v>16</v>
      </c>
    </row>
    <row r="64" spans="2:9">
      <c r="B64" s="325"/>
      <c r="C64" s="325"/>
      <c r="D64" s="325"/>
      <c r="E64" s="325"/>
      <c r="F64" s="326"/>
      <c r="G64" s="334"/>
      <c r="H64" s="336"/>
      <c r="I64" s="334"/>
    </row>
    <row r="65" spans="2:9">
      <c r="B65" s="325"/>
      <c r="C65" s="325"/>
      <c r="D65" s="325"/>
      <c r="E65" s="325"/>
      <c r="F65" s="326"/>
      <c r="G65" s="337">
        <f>ROUND(SUM(G51:G61),2)</f>
        <v>0</v>
      </c>
      <c r="H65" s="337">
        <f>I65-G65</f>
        <v>0</v>
      </c>
      <c r="I65" s="337">
        <f>ROUND(SUM(I51:I61),2)</f>
        <v>0</v>
      </c>
    </row>
    <row r="66" spans="2:9">
      <c r="B66" s="325"/>
      <c r="C66" s="325"/>
      <c r="D66" s="325"/>
      <c r="E66" s="325"/>
      <c r="F66" s="326"/>
      <c r="G66" s="338"/>
      <c r="H66" s="338"/>
      <c r="I66" s="338"/>
    </row>
    <row r="68" spans="2:9">
      <c r="B68" s="324" t="s">
        <v>260</v>
      </c>
      <c r="C68" s="324"/>
      <c r="D68" s="324"/>
      <c r="E68" s="324"/>
      <c r="F68" s="324"/>
      <c r="G68" s="324"/>
      <c r="H68" s="324"/>
      <c r="I68" s="324"/>
    </row>
    <row r="69" spans="2:9">
      <c r="B69" s="324"/>
      <c r="C69" s="324"/>
      <c r="D69" s="324"/>
      <c r="E69" s="324"/>
      <c r="F69" s="324"/>
      <c r="G69" s="324"/>
      <c r="H69" s="324"/>
      <c r="I69" s="324"/>
    </row>
    <row r="70" spans="2:9">
      <c r="B70" s="324"/>
      <c r="C70" s="324"/>
      <c r="D70" s="324"/>
      <c r="E70" s="324"/>
      <c r="F70" s="324"/>
      <c r="G70" s="324"/>
      <c r="H70" s="324"/>
      <c r="I70" s="324"/>
    </row>
    <row r="71" spans="2:9">
      <c r="B71" s="324"/>
      <c r="C71" s="324"/>
      <c r="D71" s="324"/>
      <c r="E71" s="324"/>
      <c r="F71" s="324"/>
      <c r="G71" s="324"/>
      <c r="H71" s="324"/>
      <c r="I71" s="324"/>
    </row>
    <row r="72" spans="2:9">
      <c r="B72" s="324"/>
      <c r="C72" s="324"/>
      <c r="D72" s="324"/>
      <c r="E72" s="324"/>
      <c r="F72" s="324"/>
      <c r="G72" s="324"/>
      <c r="H72" s="324"/>
      <c r="I72" s="324"/>
    </row>
    <row r="73" spans="2:9">
      <c r="B73" s="324"/>
      <c r="C73" s="324"/>
      <c r="D73" s="324"/>
      <c r="E73" s="324"/>
      <c r="F73" s="324"/>
      <c r="G73" s="324"/>
      <c r="H73" s="324"/>
      <c r="I73" s="324"/>
    </row>
    <row r="74" spans="2:9">
      <c r="B74" s="324"/>
      <c r="C74" s="324"/>
      <c r="D74" s="324"/>
      <c r="E74" s="324"/>
      <c r="F74" s="324"/>
      <c r="G74" s="324"/>
      <c r="H74" s="324"/>
      <c r="I74" s="324"/>
    </row>
    <row r="75" spans="2:9" ht="15" thickBot="1"/>
    <row r="76" spans="2:9" ht="28.8">
      <c r="B76" s="169" t="s">
        <v>0</v>
      </c>
      <c r="C76" s="170" t="s">
        <v>22</v>
      </c>
      <c r="D76" s="170" t="s">
        <v>24</v>
      </c>
      <c r="E76" s="171" t="s">
        <v>2</v>
      </c>
      <c r="F76" s="172" t="s">
        <v>1</v>
      </c>
      <c r="G76" s="172" t="s">
        <v>25</v>
      </c>
      <c r="H76" s="171" t="s">
        <v>13</v>
      </c>
      <c r="I76" s="173" t="s">
        <v>26</v>
      </c>
    </row>
    <row r="77" spans="2:9">
      <c r="B77" s="174" t="s">
        <v>3</v>
      </c>
      <c r="C77" s="83" t="s">
        <v>4</v>
      </c>
      <c r="D77" s="83" t="s">
        <v>5</v>
      </c>
      <c r="E77" s="83" t="s">
        <v>6</v>
      </c>
      <c r="F77" s="83" t="s">
        <v>7</v>
      </c>
      <c r="G77" s="83" t="s">
        <v>8</v>
      </c>
      <c r="H77" s="83" t="s">
        <v>9</v>
      </c>
      <c r="I77" s="175" t="s">
        <v>10</v>
      </c>
    </row>
    <row r="78" spans="2:9" ht="27.6">
      <c r="B78" s="176" t="s">
        <v>3</v>
      </c>
      <c r="C78" s="62" t="s">
        <v>27</v>
      </c>
      <c r="D78" s="44" t="s">
        <v>38</v>
      </c>
      <c r="E78" s="88">
        <v>14</v>
      </c>
      <c r="F78" s="92"/>
      <c r="G78" s="92"/>
      <c r="H78" s="47"/>
      <c r="I78" s="177"/>
    </row>
    <row r="79" spans="2:9" ht="27.6">
      <c r="B79" s="176" t="s">
        <v>4</v>
      </c>
      <c r="C79" s="43" t="s">
        <v>30</v>
      </c>
      <c r="D79" s="127" t="s">
        <v>39</v>
      </c>
      <c r="E79" s="84">
        <v>5</v>
      </c>
      <c r="F79" s="85"/>
      <c r="G79" s="85"/>
      <c r="H79" s="86"/>
      <c r="I79" s="177"/>
    </row>
    <row r="80" spans="2:9" ht="55.8" thickBot="1">
      <c r="B80" s="178" t="s">
        <v>5</v>
      </c>
      <c r="C80" s="234" t="s">
        <v>31</v>
      </c>
      <c r="D80" s="235" t="s">
        <v>37</v>
      </c>
      <c r="E80" s="180">
        <v>2</v>
      </c>
      <c r="F80" s="181"/>
      <c r="G80" s="181"/>
      <c r="H80" s="182"/>
      <c r="I80" s="183"/>
    </row>
    <row r="81" spans="2:9">
      <c r="C81" s="68"/>
      <c r="D81" s="68"/>
      <c r="F81" s="79"/>
      <c r="H81" s="76"/>
      <c r="I81" s="79"/>
    </row>
    <row r="82" spans="2:9">
      <c r="B82" s="325"/>
      <c r="C82" s="325"/>
      <c r="D82" s="325"/>
      <c r="E82" s="325"/>
      <c r="F82" s="326"/>
      <c r="G82" s="333" t="s">
        <v>15</v>
      </c>
      <c r="H82" s="335" t="s">
        <v>14</v>
      </c>
      <c r="I82" s="333" t="s">
        <v>16</v>
      </c>
    </row>
    <row r="83" spans="2:9">
      <c r="B83" s="325"/>
      <c r="C83" s="325"/>
      <c r="D83" s="325"/>
      <c r="E83" s="325"/>
      <c r="F83" s="326"/>
      <c r="G83" s="334"/>
      <c r="H83" s="336"/>
      <c r="I83" s="334"/>
    </row>
    <row r="84" spans="2:9">
      <c r="B84" s="325"/>
      <c r="C84" s="325"/>
      <c r="D84" s="325"/>
      <c r="E84" s="325"/>
      <c r="F84" s="326"/>
      <c r="G84" s="337">
        <f>SUM(G78:G80)</f>
        <v>0</v>
      </c>
      <c r="H84" s="337">
        <f>I84-G84</f>
        <v>0</v>
      </c>
      <c r="I84" s="337">
        <f>SUM(I78:I80)</f>
        <v>0</v>
      </c>
    </row>
    <row r="85" spans="2:9">
      <c r="B85" s="325"/>
      <c r="C85" s="325"/>
      <c r="D85" s="325"/>
      <c r="E85" s="325"/>
      <c r="F85" s="326"/>
      <c r="G85" s="338"/>
      <c r="H85" s="338"/>
      <c r="I85" s="338"/>
    </row>
    <row r="87" spans="2:9">
      <c r="B87" s="324" t="s">
        <v>261</v>
      </c>
      <c r="C87" s="324"/>
      <c r="D87" s="324"/>
      <c r="E87" s="324"/>
      <c r="F87" s="324"/>
      <c r="G87" s="324"/>
      <c r="H87" s="324"/>
      <c r="I87" s="324"/>
    </row>
    <row r="88" spans="2:9">
      <c r="B88" s="324"/>
      <c r="C88" s="324"/>
      <c r="D88" s="324"/>
      <c r="E88" s="324"/>
      <c r="F88" s="324"/>
      <c r="G88" s="324"/>
      <c r="H88" s="324"/>
      <c r="I88" s="324"/>
    </row>
    <row r="89" spans="2:9">
      <c r="B89" s="324"/>
      <c r="C89" s="324"/>
      <c r="D89" s="324"/>
      <c r="E89" s="324"/>
      <c r="F89" s="324"/>
      <c r="G89" s="324"/>
      <c r="H89" s="324"/>
      <c r="I89" s="324"/>
    </row>
    <row r="90" spans="2:9">
      <c r="B90" s="324"/>
      <c r="C90" s="324"/>
      <c r="D90" s="324"/>
      <c r="E90" s="324"/>
      <c r="F90" s="324"/>
      <c r="G90" s="324"/>
      <c r="H90" s="324"/>
      <c r="I90" s="324"/>
    </row>
    <row r="91" spans="2:9">
      <c r="B91" s="324"/>
      <c r="C91" s="324"/>
      <c r="D91" s="324"/>
      <c r="E91" s="324"/>
      <c r="F91" s="324"/>
      <c r="G91" s="324"/>
      <c r="H91" s="324"/>
      <c r="I91" s="324"/>
    </row>
    <row r="92" spans="2:9">
      <c r="B92" s="324"/>
      <c r="C92" s="324"/>
      <c r="D92" s="324"/>
      <c r="E92" s="324"/>
      <c r="F92" s="324"/>
      <c r="G92" s="324"/>
      <c r="H92" s="324"/>
      <c r="I92" s="324"/>
    </row>
    <row r="93" spans="2:9">
      <c r="B93" s="324"/>
      <c r="C93" s="324"/>
      <c r="D93" s="324"/>
      <c r="E93" s="324"/>
      <c r="F93" s="324"/>
      <c r="G93" s="324"/>
      <c r="H93" s="324"/>
      <c r="I93" s="324"/>
    </row>
    <row r="94" spans="2:9" ht="15" thickBot="1"/>
    <row r="95" spans="2:9" ht="28.8">
      <c r="B95" s="169" t="s">
        <v>0</v>
      </c>
      <c r="C95" s="170" t="s">
        <v>22</v>
      </c>
      <c r="D95" s="170" t="s">
        <v>24</v>
      </c>
      <c r="E95" s="171" t="s">
        <v>2</v>
      </c>
      <c r="F95" s="172" t="s">
        <v>1</v>
      </c>
      <c r="G95" s="172" t="s">
        <v>25</v>
      </c>
      <c r="H95" s="171" t="s">
        <v>13</v>
      </c>
      <c r="I95" s="173" t="s">
        <v>26</v>
      </c>
    </row>
    <row r="96" spans="2:9">
      <c r="B96" s="174" t="s">
        <v>3</v>
      </c>
      <c r="C96" s="83" t="s">
        <v>4</v>
      </c>
      <c r="D96" s="83" t="s">
        <v>5</v>
      </c>
      <c r="E96" s="83" t="s">
        <v>6</v>
      </c>
      <c r="F96" s="83" t="s">
        <v>7</v>
      </c>
      <c r="G96" s="83" t="s">
        <v>8</v>
      </c>
      <c r="H96" s="83" t="s">
        <v>9</v>
      </c>
      <c r="I96" s="175" t="s">
        <v>10</v>
      </c>
    </row>
    <row r="97" spans="2:9" ht="69">
      <c r="B97" s="176" t="s">
        <v>3</v>
      </c>
      <c r="C97" s="62" t="s">
        <v>23</v>
      </c>
      <c r="D97" s="44" t="s">
        <v>160</v>
      </c>
      <c r="E97" s="88">
        <v>1</v>
      </c>
      <c r="F97" s="92"/>
      <c r="G97" s="92"/>
      <c r="H97" s="47"/>
      <c r="I97" s="177"/>
    </row>
    <row r="98" spans="2:9" ht="97.2" thickBot="1">
      <c r="B98" s="178" t="s">
        <v>4</v>
      </c>
      <c r="C98" s="219" t="s">
        <v>27</v>
      </c>
      <c r="D98" s="236" t="s">
        <v>161</v>
      </c>
      <c r="E98" s="180">
        <v>10</v>
      </c>
      <c r="F98" s="181"/>
      <c r="G98" s="181"/>
      <c r="H98" s="182"/>
      <c r="I98" s="183"/>
    </row>
    <row r="99" spans="2:9">
      <c r="C99" s="68"/>
      <c r="D99" s="68"/>
      <c r="F99" s="79"/>
      <c r="H99" s="76"/>
      <c r="I99" s="79"/>
    </row>
    <row r="100" spans="2:9">
      <c r="B100" s="325"/>
      <c r="C100" s="325"/>
      <c r="D100" s="325"/>
      <c r="E100" s="325"/>
      <c r="F100" s="326"/>
      <c r="G100" s="333" t="s">
        <v>15</v>
      </c>
      <c r="H100" s="335" t="s">
        <v>14</v>
      </c>
      <c r="I100" s="333" t="s">
        <v>16</v>
      </c>
    </row>
    <row r="101" spans="2:9">
      <c r="B101" s="325"/>
      <c r="C101" s="325"/>
      <c r="D101" s="325"/>
      <c r="E101" s="325"/>
      <c r="F101" s="326"/>
      <c r="G101" s="334"/>
      <c r="H101" s="336"/>
      <c r="I101" s="334"/>
    </row>
    <row r="102" spans="2:9">
      <c r="B102" s="325"/>
      <c r="C102" s="325"/>
      <c r="D102" s="325"/>
      <c r="E102" s="325"/>
      <c r="F102" s="326"/>
      <c r="G102" s="337">
        <f>SUM(G97:G98)</f>
        <v>0</v>
      </c>
      <c r="H102" s="337">
        <f>I102-G102</f>
        <v>0</v>
      </c>
      <c r="I102" s="337">
        <f>SUM(I97:I98)</f>
        <v>0</v>
      </c>
    </row>
    <row r="103" spans="2:9">
      <c r="B103" s="325"/>
      <c r="C103" s="325"/>
      <c r="D103" s="325"/>
      <c r="E103" s="325"/>
      <c r="F103" s="326"/>
      <c r="G103" s="338"/>
      <c r="H103" s="338"/>
      <c r="I103" s="338"/>
    </row>
    <row r="104" spans="2:9">
      <c r="B104" s="166"/>
      <c r="C104" s="166"/>
      <c r="D104" s="166"/>
      <c r="E104" s="166"/>
      <c r="F104" s="167"/>
      <c r="G104" s="168"/>
      <c r="H104" s="168"/>
      <c r="I104" s="168"/>
    </row>
    <row r="106" spans="2:9">
      <c r="B106" s="324" t="s">
        <v>262</v>
      </c>
      <c r="C106" s="324"/>
      <c r="D106" s="324"/>
      <c r="E106" s="324"/>
      <c r="F106" s="324"/>
      <c r="G106" s="324"/>
      <c r="H106" s="324"/>
      <c r="I106" s="324"/>
    </row>
    <row r="107" spans="2:9">
      <c r="B107" s="324"/>
      <c r="C107" s="324"/>
      <c r="D107" s="324"/>
      <c r="E107" s="324"/>
      <c r="F107" s="324"/>
      <c r="G107" s="324"/>
      <c r="H107" s="324"/>
      <c r="I107" s="324"/>
    </row>
    <row r="108" spans="2:9">
      <c r="B108" s="324"/>
      <c r="C108" s="324"/>
      <c r="D108" s="324"/>
      <c r="E108" s="324"/>
      <c r="F108" s="324"/>
      <c r="G108" s="324"/>
      <c r="H108" s="324"/>
      <c r="I108" s="324"/>
    </row>
    <row r="109" spans="2:9">
      <c r="B109" s="324"/>
      <c r="C109" s="324"/>
      <c r="D109" s="324"/>
      <c r="E109" s="324"/>
      <c r="F109" s="324"/>
      <c r="G109" s="324"/>
      <c r="H109" s="324"/>
      <c r="I109" s="324"/>
    </row>
    <row r="110" spans="2:9">
      <c r="B110" s="324"/>
      <c r="C110" s="324"/>
      <c r="D110" s="324"/>
      <c r="E110" s="324"/>
      <c r="F110" s="324"/>
      <c r="G110" s="324"/>
      <c r="H110" s="324"/>
      <c r="I110" s="324"/>
    </row>
    <row r="111" spans="2:9">
      <c r="B111" s="324"/>
      <c r="C111" s="324"/>
      <c r="D111" s="324"/>
      <c r="E111" s="324"/>
      <c r="F111" s="324"/>
      <c r="G111" s="324"/>
      <c r="H111" s="324"/>
      <c r="I111" s="324"/>
    </row>
    <row r="112" spans="2:9">
      <c r="B112" s="324"/>
      <c r="C112" s="324"/>
      <c r="D112" s="324"/>
      <c r="E112" s="324"/>
      <c r="F112" s="324"/>
      <c r="G112" s="324"/>
      <c r="H112" s="324"/>
      <c r="I112" s="324"/>
    </row>
    <row r="113" spans="2:9" ht="15" thickBot="1"/>
    <row r="114" spans="2:9" ht="28.8">
      <c r="B114" s="169" t="s">
        <v>0</v>
      </c>
      <c r="C114" s="170" t="s">
        <v>22</v>
      </c>
      <c r="D114" s="170" t="s">
        <v>24</v>
      </c>
      <c r="E114" s="171" t="s">
        <v>2</v>
      </c>
      <c r="F114" s="172" t="s">
        <v>1</v>
      </c>
      <c r="G114" s="172" t="s">
        <v>25</v>
      </c>
      <c r="H114" s="171" t="s">
        <v>13</v>
      </c>
      <c r="I114" s="173" t="s">
        <v>26</v>
      </c>
    </row>
    <row r="115" spans="2:9">
      <c r="B115" s="174" t="s">
        <v>3</v>
      </c>
      <c r="C115" s="83" t="s">
        <v>4</v>
      </c>
      <c r="D115" s="83" t="s">
        <v>5</v>
      </c>
      <c r="E115" s="83" t="s">
        <v>6</v>
      </c>
      <c r="F115" s="83" t="s">
        <v>7</v>
      </c>
      <c r="G115" s="83" t="s">
        <v>8</v>
      </c>
      <c r="H115" s="83" t="s">
        <v>9</v>
      </c>
      <c r="I115" s="175" t="s">
        <v>10</v>
      </c>
    </row>
    <row r="116" spans="2:9" ht="41.4">
      <c r="B116" s="176" t="s">
        <v>3</v>
      </c>
      <c r="C116" s="161" t="s">
        <v>119</v>
      </c>
      <c r="D116" s="162" t="s">
        <v>162</v>
      </c>
      <c r="E116" s="88">
        <v>8</v>
      </c>
      <c r="F116" s="92"/>
      <c r="G116" s="92"/>
      <c r="H116" s="47"/>
      <c r="I116" s="207"/>
    </row>
    <row r="117" spans="2:9" ht="55.8" thickBot="1">
      <c r="B117" s="178" t="s">
        <v>4</v>
      </c>
      <c r="C117" s="235" t="s">
        <v>113</v>
      </c>
      <c r="D117" s="235" t="s">
        <v>163</v>
      </c>
      <c r="E117" s="221">
        <v>3</v>
      </c>
      <c r="F117" s="222"/>
      <c r="G117" s="222"/>
      <c r="H117" s="223"/>
      <c r="I117" s="211"/>
    </row>
    <row r="118" spans="2:9">
      <c r="C118" s="68"/>
      <c r="D118" s="68"/>
      <c r="F118" s="79"/>
      <c r="H118" s="76"/>
      <c r="I118" s="79"/>
    </row>
    <row r="119" spans="2:9">
      <c r="B119" s="325"/>
      <c r="C119" s="325"/>
      <c r="D119" s="325"/>
      <c r="E119" s="325"/>
      <c r="F119" s="326"/>
      <c r="G119" s="333" t="s">
        <v>15</v>
      </c>
      <c r="H119" s="335" t="s">
        <v>14</v>
      </c>
      <c r="I119" s="333" t="s">
        <v>16</v>
      </c>
    </row>
    <row r="120" spans="2:9">
      <c r="B120" s="325"/>
      <c r="C120" s="325"/>
      <c r="D120" s="325"/>
      <c r="E120" s="325"/>
      <c r="F120" s="326"/>
      <c r="G120" s="334"/>
      <c r="H120" s="336"/>
      <c r="I120" s="334"/>
    </row>
    <row r="121" spans="2:9">
      <c r="B121" s="325"/>
      <c r="C121" s="325"/>
      <c r="D121" s="325"/>
      <c r="E121" s="325"/>
      <c r="F121" s="326"/>
      <c r="G121" s="337">
        <f>SUM(G116:G117)</f>
        <v>0</v>
      </c>
      <c r="H121" s="337">
        <f>I121-G121</f>
        <v>0</v>
      </c>
      <c r="I121" s="337">
        <f>SUM(I116:I117)</f>
        <v>0</v>
      </c>
    </row>
    <row r="122" spans="2:9">
      <c r="B122" s="325"/>
      <c r="C122" s="325"/>
      <c r="D122" s="325"/>
      <c r="E122" s="325"/>
      <c r="F122" s="326"/>
      <c r="G122" s="338"/>
      <c r="H122" s="338"/>
      <c r="I122" s="338"/>
    </row>
    <row r="127" spans="2:9" ht="15" thickBot="1">
      <c r="C127" s="155" t="s">
        <v>238</v>
      </c>
      <c r="D127" s="76"/>
      <c r="G127" s="76"/>
    </row>
    <row r="128" spans="2:9" ht="30" thickTop="1" thickBot="1">
      <c r="C128" s="156" t="s">
        <v>239</v>
      </c>
      <c r="D128" s="157" t="s">
        <v>240</v>
      </c>
      <c r="E128" s="158">
        <f>G17+G38+G65+G102+G121+G84</f>
        <v>0</v>
      </c>
      <c r="F128" s="157" t="s">
        <v>241</v>
      </c>
      <c r="G128" s="158">
        <f>I121+I102+I84+I65+I38+I17</f>
        <v>0</v>
      </c>
    </row>
    <row r="129" ht="15" thickTop="1"/>
  </sheetData>
  <mergeCells count="48">
    <mergeCell ref="B106:I112"/>
    <mergeCell ref="B119:F122"/>
    <mergeCell ref="G119:G120"/>
    <mergeCell ref="H119:H120"/>
    <mergeCell ref="I119:I120"/>
    <mergeCell ref="G121:G122"/>
    <mergeCell ref="H121:H122"/>
    <mergeCell ref="I121:I122"/>
    <mergeCell ref="B87:I93"/>
    <mergeCell ref="B100:F103"/>
    <mergeCell ref="G100:G101"/>
    <mergeCell ref="H100:H101"/>
    <mergeCell ref="I100:I101"/>
    <mergeCell ref="G102:G103"/>
    <mergeCell ref="H102:H103"/>
    <mergeCell ref="I102:I103"/>
    <mergeCell ref="B68:I74"/>
    <mergeCell ref="B82:F85"/>
    <mergeCell ref="G82:G83"/>
    <mergeCell ref="H82:H83"/>
    <mergeCell ref="I82:I83"/>
    <mergeCell ref="G84:G85"/>
    <mergeCell ref="H84:H85"/>
    <mergeCell ref="I84:I85"/>
    <mergeCell ref="B41:I47"/>
    <mergeCell ref="B63:F66"/>
    <mergeCell ref="G63:G64"/>
    <mergeCell ref="H63:H64"/>
    <mergeCell ref="I63:I64"/>
    <mergeCell ref="G65:G66"/>
    <mergeCell ref="H65:H66"/>
    <mergeCell ref="I65:I66"/>
    <mergeCell ref="B21:I26"/>
    <mergeCell ref="B36:F39"/>
    <mergeCell ref="G36:G37"/>
    <mergeCell ref="H36:H37"/>
    <mergeCell ref="I36:I37"/>
    <mergeCell ref="G38:G39"/>
    <mergeCell ref="H38:H39"/>
    <mergeCell ref="I38:I39"/>
    <mergeCell ref="B3:I8"/>
    <mergeCell ref="B15:F18"/>
    <mergeCell ref="G15:G16"/>
    <mergeCell ref="H15:H16"/>
    <mergeCell ref="I15:I16"/>
    <mergeCell ref="G17:G18"/>
    <mergeCell ref="H17:H18"/>
    <mergeCell ref="I17:I18"/>
  </mergeCells>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3872-8F9B-4E30-93DD-67F3BCE2F0A0}">
  <sheetPr>
    <pageSetUpPr fitToPage="1"/>
  </sheetPr>
  <dimension ref="A2:I103"/>
  <sheetViews>
    <sheetView zoomScale="85" zoomScaleNormal="85" workbookViewId="0">
      <selection activeCell="I98" sqref="I98:I99"/>
    </sheetView>
  </sheetViews>
  <sheetFormatPr defaultColWidth="9.109375" defaultRowHeight="14.4"/>
  <cols>
    <col min="1" max="1" width="3" style="10" customWidth="1"/>
    <col min="2" max="2" width="5.44140625" style="10" customWidth="1"/>
    <col min="3" max="3" width="25.6640625" style="11" customWidth="1"/>
    <col min="4" max="4" width="40.6640625" style="11" customWidth="1"/>
    <col min="5" max="5" width="12.6640625" style="10" customWidth="1"/>
    <col min="6" max="6" width="20.6640625" style="10" customWidth="1"/>
    <col min="7" max="7" width="20.6640625" style="2" customWidth="1"/>
    <col min="8" max="8" width="15.6640625" style="2" customWidth="1"/>
    <col min="9" max="9" width="20.6640625" style="10" customWidth="1"/>
    <col min="10" max="16384" width="9.109375" style="10"/>
  </cols>
  <sheetData>
    <row r="2" spans="2:9">
      <c r="I2" s="12"/>
    </row>
    <row r="5" spans="2:9">
      <c r="B5" s="324" t="s">
        <v>245</v>
      </c>
      <c r="C5" s="324"/>
      <c r="D5" s="324"/>
      <c r="E5" s="324"/>
      <c r="F5" s="324"/>
      <c r="G5" s="324"/>
      <c r="H5" s="324"/>
      <c r="I5" s="324"/>
    </row>
    <row r="6" spans="2:9" ht="15" customHeight="1">
      <c r="B6" s="324"/>
      <c r="C6" s="324"/>
      <c r="D6" s="324"/>
      <c r="E6" s="324"/>
      <c r="F6" s="324"/>
      <c r="G6" s="324"/>
      <c r="H6" s="324"/>
      <c r="I6" s="324"/>
    </row>
    <row r="7" spans="2:9">
      <c r="B7" s="324"/>
      <c r="C7" s="324"/>
      <c r="D7" s="324"/>
      <c r="E7" s="324"/>
      <c r="F7" s="324"/>
      <c r="G7" s="324"/>
      <c r="H7" s="324"/>
      <c r="I7" s="324"/>
    </row>
    <row r="8" spans="2:9">
      <c r="B8" s="324"/>
      <c r="C8" s="324"/>
      <c r="D8" s="324"/>
      <c r="E8" s="324"/>
      <c r="F8" s="324"/>
      <c r="G8" s="324"/>
      <c r="H8" s="324"/>
      <c r="I8" s="324"/>
    </row>
    <row r="9" spans="2:9">
      <c r="B9" s="324"/>
      <c r="C9" s="324"/>
      <c r="D9" s="324"/>
      <c r="E9" s="324"/>
      <c r="F9" s="324"/>
      <c r="G9" s="324"/>
      <c r="H9" s="324"/>
      <c r="I9" s="324"/>
    </row>
    <row r="10" spans="2:9">
      <c r="B10" s="324"/>
      <c r="C10" s="324"/>
      <c r="D10" s="324"/>
      <c r="E10" s="324"/>
      <c r="F10" s="324"/>
      <c r="G10" s="324"/>
      <c r="H10" s="324"/>
      <c r="I10" s="324"/>
    </row>
    <row r="11" spans="2:9" ht="15" thickBot="1">
      <c r="B11" s="324"/>
      <c r="C11" s="324"/>
      <c r="D11" s="324"/>
      <c r="E11" s="324"/>
      <c r="F11" s="324"/>
      <c r="G11" s="324"/>
      <c r="H11" s="324"/>
      <c r="I11" s="324"/>
    </row>
    <row r="12" spans="2:9" ht="28.8">
      <c r="B12" s="184" t="s">
        <v>0</v>
      </c>
      <c r="C12" s="169" t="s">
        <v>22</v>
      </c>
      <c r="D12" s="170" t="s">
        <v>24</v>
      </c>
      <c r="E12" s="171" t="s">
        <v>2</v>
      </c>
      <c r="F12" s="172" t="s">
        <v>1</v>
      </c>
      <c r="G12" s="172" t="s">
        <v>25</v>
      </c>
      <c r="H12" s="171" t="s">
        <v>13</v>
      </c>
      <c r="I12" s="173" t="s">
        <v>26</v>
      </c>
    </row>
    <row r="13" spans="2:9">
      <c r="B13" s="185" t="s">
        <v>3</v>
      </c>
      <c r="C13" s="174" t="s">
        <v>4</v>
      </c>
      <c r="D13" s="83" t="s">
        <v>5</v>
      </c>
      <c r="E13" s="83" t="s">
        <v>6</v>
      </c>
      <c r="F13" s="83" t="s">
        <v>7</v>
      </c>
      <c r="G13" s="83" t="s">
        <v>8</v>
      </c>
      <c r="H13" s="83" t="s">
        <v>9</v>
      </c>
      <c r="I13" s="175" t="s">
        <v>10</v>
      </c>
    </row>
    <row r="14" spans="2:9" ht="82.8">
      <c r="B14" s="186" t="s">
        <v>3</v>
      </c>
      <c r="C14" s="188" t="s">
        <v>28</v>
      </c>
      <c r="D14" s="53" t="s">
        <v>29</v>
      </c>
      <c r="E14" s="13">
        <v>1</v>
      </c>
      <c r="F14" s="85"/>
      <c r="G14" s="85"/>
      <c r="H14" s="86"/>
      <c r="I14" s="207"/>
    </row>
    <row r="15" spans="2:9" ht="69">
      <c r="B15" s="186" t="s">
        <v>4</v>
      </c>
      <c r="C15" s="189" t="s">
        <v>244</v>
      </c>
      <c r="D15" s="49" t="s">
        <v>42</v>
      </c>
      <c r="E15" s="84">
        <v>1</v>
      </c>
      <c r="F15" s="85"/>
      <c r="G15" s="85"/>
      <c r="H15" s="86"/>
      <c r="I15" s="207"/>
    </row>
    <row r="16" spans="2:9" ht="55.2">
      <c r="B16" s="186" t="s">
        <v>5</v>
      </c>
      <c r="C16" s="189" t="s">
        <v>23</v>
      </c>
      <c r="D16" s="49" t="s">
        <v>44</v>
      </c>
      <c r="E16" s="84">
        <v>2</v>
      </c>
      <c r="F16" s="85"/>
      <c r="G16" s="85"/>
      <c r="H16" s="86"/>
      <c r="I16" s="207"/>
    </row>
    <row r="17" spans="2:9" ht="27.6">
      <c r="B17" s="186" t="s">
        <v>6</v>
      </c>
      <c r="C17" s="189" t="s">
        <v>30</v>
      </c>
      <c r="D17" s="49" t="s">
        <v>39</v>
      </c>
      <c r="E17" s="84">
        <v>3</v>
      </c>
      <c r="F17" s="85"/>
      <c r="G17" s="85"/>
      <c r="H17" s="86"/>
      <c r="I17" s="207"/>
    </row>
    <row r="18" spans="2:9" ht="42" thickBot="1">
      <c r="B18" s="187" t="s">
        <v>7</v>
      </c>
      <c r="C18" s="190" t="s">
        <v>33</v>
      </c>
      <c r="D18" s="179" t="s">
        <v>34</v>
      </c>
      <c r="E18" s="180">
        <v>3</v>
      </c>
      <c r="F18" s="181"/>
      <c r="G18" s="181"/>
      <c r="H18" s="182"/>
      <c r="I18" s="211"/>
    </row>
    <row r="19" spans="2:9">
      <c r="B19" s="76"/>
      <c r="C19" s="68"/>
      <c r="D19" s="68"/>
      <c r="E19" s="76"/>
      <c r="F19" s="79"/>
      <c r="G19" s="79"/>
      <c r="H19" s="76"/>
      <c r="I19" s="79"/>
    </row>
    <row r="20" spans="2:9">
      <c r="B20" s="325"/>
      <c r="C20" s="325"/>
      <c r="D20" s="325"/>
      <c r="E20" s="325"/>
      <c r="F20" s="326"/>
      <c r="G20" s="333" t="s">
        <v>15</v>
      </c>
      <c r="H20" s="335" t="s">
        <v>14</v>
      </c>
      <c r="I20" s="333" t="s">
        <v>16</v>
      </c>
    </row>
    <row r="21" spans="2:9">
      <c r="B21" s="325"/>
      <c r="C21" s="325"/>
      <c r="D21" s="325"/>
      <c r="E21" s="325"/>
      <c r="F21" s="326"/>
      <c r="G21" s="334"/>
      <c r="H21" s="336"/>
      <c r="I21" s="334"/>
    </row>
    <row r="22" spans="2:9">
      <c r="B22" s="325"/>
      <c r="C22" s="325"/>
      <c r="D22" s="325"/>
      <c r="E22" s="325"/>
      <c r="F22" s="326"/>
      <c r="G22" s="337">
        <f>SUM(G14:G18)</f>
        <v>0</v>
      </c>
      <c r="H22" s="337">
        <f>I22-G22</f>
        <v>0</v>
      </c>
      <c r="I22" s="337">
        <f>SUM(I14:I18)</f>
        <v>0</v>
      </c>
    </row>
    <row r="23" spans="2:9">
      <c r="B23" s="325"/>
      <c r="C23" s="325"/>
      <c r="D23" s="325"/>
      <c r="E23" s="325"/>
      <c r="F23" s="326"/>
      <c r="G23" s="338"/>
      <c r="H23" s="338"/>
      <c r="I23" s="338"/>
    </row>
    <row r="24" spans="2:9">
      <c r="B24" s="324" t="s">
        <v>272</v>
      </c>
      <c r="C24" s="324"/>
      <c r="D24" s="324"/>
      <c r="E24" s="324"/>
      <c r="F24" s="324"/>
      <c r="G24" s="324"/>
      <c r="H24" s="324"/>
      <c r="I24" s="324"/>
    </row>
    <row r="25" spans="2:9">
      <c r="B25" s="324"/>
      <c r="C25" s="324"/>
      <c r="D25" s="324"/>
      <c r="E25" s="324"/>
      <c r="F25" s="324"/>
      <c r="G25" s="324"/>
      <c r="H25" s="324"/>
      <c r="I25" s="324"/>
    </row>
    <row r="26" spans="2:9">
      <c r="B26" s="324"/>
      <c r="C26" s="324"/>
      <c r="D26" s="324"/>
      <c r="E26" s="324"/>
      <c r="F26" s="324"/>
      <c r="G26" s="324"/>
      <c r="H26" s="324"/>
      <c r="I26" s="324"/>
    </row>
    <row r="27" spans="2:9">
      <c r="B27" s="324"/>
      <c r="C27" s="324"/>
      <c r="D27" s="324"/>
      <c r="E27" s="324"/>
      <c r="F27" s="324"/>
      <c r="G27" s="324"/>
      <c r="H27" s="324"/>
      <c r="I27" s="324"/>
    </row>
    <row r="28" spans="2:9">
      <c r="B28" s="324"/>
      <c r="C28" s="324"/>
      <c r="D28" s="324"/>
      <c r="E28" s="324"/>
      <c r="F28" s="324"/>
      <c r="G28" s="324"/>
      <c r="H28" s="324"/>
      <c r="I28" s="324"/>
    </row>
    <row r="29" spans="2:9">
      <c r="B29" s="324"/>
      <c r="C29" s="324"/>
      <c r="D29" s="324"/>
      <c r="E29" s="324"/>
      <c r="F29" s="324"/>
      <c r="G29" s="324"/>
      <c r="H29" s="324"/>
      <c r="I29" s="324"/>
    </row>
    <row r="30" spans="2:9">
      <c r="B30" s="324"/>
      <c r="C30" s="324"/>
      <c r="D30" s="324"/>
      <c r="E30" s="324"/>
      <c r="F30" s="324"/>
      <c r="G30" s="324"/>
      <c r="H30" s="324"/>
      <c r="I30" s="324"/>
    </row>
    <row r="31" spans="2:9">
      <c r="B31" s="76"/>
      <c r="C31" s="130"/>
      <c r="D31" s="77"/>
      <c r="E31" s="76"/>
      <c r="F31" s="76"/>
      <c r="G31" s="79"/>
      <c r="H31" s="79"/>
      <c r="I31" s="76"/>
    </row>
    <row r="32" spans="2:9" ht="28.8">
      <c r="B32" s="80" t="s">
        <v>0</v>
      </c>
      <c r="C32" s="81" t="s">
        <v>22</v>
      </c>
      <c r="D32" s="80" t="s">
        <v>24</v>
      </c>
      <c r="E32" s="81" t="s">
        <v>2</v>
      </c>
      <c r="F32" s="82" t="s">
        <v>1</v>
      </c>
      <c r="G32" s="82" t="s">
        <v>25</v>
      </c>
      <c r="H32" s="81" t="s">
        <v>13</v>
      </c>
      <c r="I32" s="82" t="s">
        <v>26</v>
      </c>
    </row>
    <row r="33" spans="2:9" ht="15" thickBot="1">
      <c r="B33" s="20" t="s">
        <v>3</v>
      </c>
      <c r="C33" s="191" t="s">
        <v>4</v>
      </c>
      <c r="D33" s="20" t="s">
        <v>5</v>
      </c>
      <c r="E33" s="20" t="s">
        <v>6</v>
      </c>
      <c r="F33" s="20" t="s">
        <v>7</v>
      </c>
      <c r="G33" s="20" t="s">
        <v>8</v>
      </c>
      <c r="H33" s="20" t="s">
        <v>9</v>
      </c>
      <c r="I33" s="20" t="s">
        <v>10</v>
      </c>
    </row>
    <row r="34" spans="2:9" ht="27.6">
      <c r="B34" s="192">
        <v>1</v>
      </c>
      <c r="C34" s="193" t="s">
        <v>246</v>
      </c>
      <c r="D34" s="194" t="s">
        <v>247</v>
      </c>
      <c r="E34" s="195">
        <v>14</v>
      </c>
      <c r="F34" s="195"/>
      <c r="G34" s="195"/>
      <c r="H34" s="212"/>
      <c r="I34" s="215"/>
    </row>
    <row r="35" spans="2:9" ht="41.4">
      <c r="B35" s="196">
        <v>2</v>
      </c>
      <c r="C35" s="49" t="s">
        <v>32</v>
      </c>
      <c r="D35" s="165" t="s">
        <v>43</v>
      </c>
      <c r="E35" s="85">
        <v>1</v>
      </c>
      <c r="F35" s="85"/>
      <c r="G35" s="85"/>
      <c r="H35" s="213"/>
      <c r="I35" s="216"/>
    </row>
    <row r="36" spans="2:9" ht="69">
      <c r="B36" s="196">
        <v>3</v>
      </c>
      <c r="C36" s="49" t="s">
        <v>23</v>
      </c>
      <c r="D36" s="165" t="s">
        <v>42</v>
      </c>
      <c r="E36" s="85">
        <v>1</v>
      </c>
      <c r="F36" s="85"/>
      <c r="G36" s="85"/>
      <c r="H36" s="213"/>
      <c r="I36" s="216"/>
    </row>
    <row r="37" spans="2:9" ht="55.2">
      <c r="B37" s="196">
        <v>4</v>
      </c>
      <c r="C37" s="49" t="s">
        <v>23</v>
      </c>
      <c r="D37" s="165" t="s">
        <v>44</v>
      </c>
      <c r="E37" s="85">
        <v>1</v>
      </c>
      <c r="F37" s="85"/>
      <c r="G37" s="85"/>
      <c r="H37" s="213"/>
      <c r="I37" s="216"/>
    </row>
    <row r="38" spans="2:9" ht="69">
      <c r="B38" s="196">
        <v>5</v>
      </c>
      <c r="C38" s="49" t="s">
        <v>23</v>
      </c>
      <c r="D38" s="165" t="s">
        <v>40</v>
      </c>
      <c r="E38" s="85">
        <v>1</v>
      </c>
      <c r="F38" s="85"/>
      <c r="G38" s="85"/>
      <c r="H38" s="213"/>
      <c r="I38" s="216"/>
    </row>
    <row r="39" spans="2:9" ht="69">
      <c r="B39" s="197">
        <v>6</v>
      </c>
      <c r="C39" s="53" t="s">
        <v>23</v>
      </c>
      <c r="D39" s="165" t="s">
        <v>40</v>
      </c>
      <c r="E39" s="85">
        <v>1</v>
      </c>
      <c r="F39" s="85"/>
      <c r="G39" s="85"/>
      <c r="H39" s="213"/>
      <c r="I39" s="216"/>
    </row>
    <row r="40" spans="2:9" ht="69">
      <c r="B40" s="196">
        <v>7</v>
      </c>
      <c r="C40" s="49" t="s">
        <v>23</v>
      </c>
      <c r="D40" s="165" t="s">
        <v>248</v>
      </c>
      <c r="E40" s="85">
        <v>1</v>
      </c>
      <c r="F40" s="85"/>
      <c r="G40" s="85"/>
      <c r="H40" s="213"/>
      <c r="I40" s="216"/>
    </row>
    <row r="41" spans="2:9" ht="41.4">
      <c r="B41" s="196">
        <v>8</v>
      </c>
      <c r="C41" s="49" t="s">
        <v>33</v>
      </c>
      <c r="D41" s="165" t="s">
        <v>34</v>
      </c>
      <c r="E41" s="85">
        <v>2</v>
      </c>
      <c r="F41" s="85"/>
      <c r="G41" s="85"/>
      <c r="H41" s="213"/>
      <c r="I41" s="216"/>
    </row>
    <row r="42" spans="2:9" ht="55.2">
      <c r="B42" s="196">
        <v>9</v>
      </c>
      <c r="C42" s="49" t="s">
        <v>31</v>
      </c>
      <c r="D42" s="165" t="s">
        <v>37</v>
      </c>
      <c r="E42" s="85">
        <v>5</v>
      </c>
      <c r="F42" s="85"/>
      <c r="G42" s="85"/>
      <c r="H42" s="213"/>
      <c r="I42" s="216"/>
    </row>
    <row r="43" spans="2:9" ht="15" thickBot="1">
      <c r="B43" s="198">
        <v>10</v>
      </c>
      <c r="C43" s="179" t="s">
        <v>249</v>
      </c>
      <c r="D43" s="199" t="s">
        <v>250</v>
      </c>
      <c r="E43" s="181">
        <v>1</v>
      </c>
      <c r="F43" s="181"/>
      <c r="G43" s="181"/>
      <c r="H43" s="214"/>
      <c r="I43" s="217"/>
    </row>
    <row r="44" spans="2:9">
      <c r="B44" s="76"/>
      <c r="C44" s="68"/>
      <c r="D44" s="68"/>
      <c r="E44" s="76"/>
      <c r="F44" s="79"/>
      <c r="G44" s="79"/>
      <c r="H44" s="76"/>
      <c r="I44" s="79"/>
    </row>
    <row r="45" spans="2:9">
      <c r="B45" s="325"/>
      <c r="C45" s="325"/>
      <c r="D45" s="325"/>
      <c r="E45" s="325"/>
      <c r="F45" s="326"/>
      <c r="G45" s="333" t="s">
        <v>15</v>
      </c>
      <c r="H45" s="335" t="s">
        <v>14</v>
      </c>
      <c r="I45" s="333" t="s">
        <v>16</v>
      </c>
    </row>
    <row r="46" spans="2:9">
      <c r="B46" s="325"/>
      <c r="C46" s="325"/>
      <c r="D46" s="325"/>
      <c r="E46" s="325"/>
      <c r="F46" s="326"/>
      <c r="G46" s="334"/>
      <c r="H46" s="336"/>
      <c r="I46" s="334"/>
    </row>
    <row r="47" spans="2:9">
      <c r="B47" s="325"/>
      <c r="C47" s="325"/>
      <c r="D47" s="325"/>
      <c r="E47" s="325"/>
      <c r="F47" s="326"/>
      <c r="G47" s="337">
        <f>SUM(G34:G43)</f>
        <v>0</v>
      </c>
      <c r="H47" s="337">
        <f>I47-G47</f>
        <v>0</v>
      </c>
      <c r="I47" s="337">
        <f>SUM(I34:I43)</f>
        <v>0</v>
      </c>
    </row>
    <row r="48" spans="2:9">
      <c r="B48" s="325"/>
      <c r="C48" s="325"/>
      <c r="D48" s="325"/>
      <c r="E48" s="325"/>
      <c r="F48" s="326"/>
      <c r="G48" s="338"/>
      <c r="H48" s="338"/>
      <c r="I48" s="338"/>
    </row>
    <row r="49" spans="2:9" s="76" customFormat="1">
      <c r="B49" s="159"/>
      <c r="C49" s="159"/>
      <c r="D49" s="159"/>
      <c r="E49" s="159"/>
      <c r="F49" s="167"/>
      <c r="G49" s="168"/>
      <c r="H49" s="168"/>
      <c r="I49" s="168"/>
    </row>
    <row r="50" spans="2:9" s="76" customFormat="1">
      <c r="B50" s="159"/>
      <c r="C50" s="159"/>
      <c r="D50" s="159"/>
      <c r="E50" s="159"/>
      <c r="F50" s="167"/>
      <c r="G50" s="168"/>
      <c r="H50" s="168"/>
      <c r="I50" s="168"/>
    </row>
    <row r="51" spans="2:9" s="76" customFormat="1">
      <c r="B51" s="159"/>
      <c r="C51" s="159"/>
      <c r="D51" s="159"/>
      <c r="E51" s="159"/>
      <c r="F51" s="167"/>
      <c r="G51" s="168"/>
      <c r="H51" s="168"/>
      <c r="I51" s="168"/>
    </row>
    <row r="52" spans="2:9" s="76" customFormat="1">
      <c r="B52" s="159"/>
      <c r="C52" s="159"/>
      <c r="D52" s="159"/>
      <c r="E52" s="159"/>
      <c r="F52" s="167"/>
      <c r="G52" s="168"/>
      <c r="H52" s="168"/>
      <c r="I52" s="168"/>
    </row>
    <row r="53" spans="2:9" s="76" customFormat="1">
      <c r="B53" s="159"/>
      <c r="C53" s="159"/>
      <c r="D53" s="159"/>
      <c r="E53" s="159"/>
      <c r="F53" s="167"/>
      <c r="G53" s="168"/>
      <c r="H53" s="168"/>
      <c r="I53" s="168"/>
    </row>
    <row r="54" spans="2:9" s="76" customFormat="1">
      <c r="B54" s="159"/>
      <c r="C54" s="159"/>
      <c r="D54" s="159"/>
      <c r="E54" s="159"/>
      <c r="F54" s="167"/>
      <c r="G54" s="168"/>
      <c r="H54" s="168"/>
      <c r="I54" s="168"/>
    </row>
    <row r="55" spans="2:9" s="76" customFormat="1">
      <c r="B55" s="159"/>
      <c r="C55" s="159"/>
      <c r="D55" s="159"/>
      <c r="E55" s="159"/>
      <c r="F55" s="167"/>
      <c r="G55" s="168"/>
      <c r="H55" s="168"/>
      <c r="I55" s="168"/>
    </row>
    <row r="56" spans="2:9" s="76" customFormat="1">
      <c r="B56" s="159"/>
      <c r="C56" s="159"/>
      <c r="D56" s="159"/>
      <c r="E56" s="159"/>
      <c r="F56" s="167"/>
      <c r="G56" s="168"/>
      <c r="H56" s="168"/>
      <c r="I56" s="168"/>
    </row>
    <row r="57" spans="2:9" s="76" customFormat="1">
      <c r="B57" s="159"/>
      <c r="C57" s="159"/>
      <c r="D57" s="159"/>
      <c r="E57" s="159"/>
      <c r="F57" s="167"/>
      <c r="G57" s="168"/>
      <c r="H57" s="168"/>
      <c r="I57" s="168"/>
    </row>
    <row r="58" spans="2:9" s="76" customFormat="1">
      <c r="B58" s="159"/>
      <c r="C58" s="159"/>
      <c r="D58" s="159"/>
      <c r="E58" s="159"/>
      <c r="F58" s="167"/>
      <c r="G58" s="168"/>
      <c r="H58" s="168"/>
      <c r="I58" s="168"/>
    </row>
    <row r="59" spans="2:9" s="76" customFormat="1">
      <c r="B59" s="159"/>
      <c r="C59" s="159"/>
      <c r="D59" s="159"/>
      <c r="E59" s="159"/>
      <c r="F59" s="167"/>
      <c r="G59" s="168"/>
      <c r="H59" s="168"/>
      <c r="I59" s="168"/>
    </row>
    <row r="60" spans="2:9" s="76" customFormat="1">
      <c r="B60" s="159"/>
      <c r="C60" s="159"/>
      <c r="D60" s="159"/>
      <c r="E60" s="159"/>
      <c r="F60" s="167"/>
      <c r="G60" s="168"/>
      <c r="H60" s="168"/>
      <c r="I60" s="168"/>
    </row>
    <row r="61" spans="2:9" s="76" customFormat="1">
      <c r="B61" s="159"/>
      <c r="C61" s="159"/>
      <c r="D61" s="159"/>
      <c r="E61" s="159"/>
      <c r="F61" s="167"/>
      <c r="G61" s="168"/>
      <c r="H61" s="168"/>
      <c r="I61" s="168"/>
    </row>
    <row r="62" spans="2:9" s="76" customFormat="1" ht="15" thickBot="1">
      <c r="B62" s="159"/>
      <c r="C62" s="159"/>
      <c r="D62" s="159"/>
      <c r="E62" s="159"/>
      <c r="F62" s="167"/>
      <c r="G62" s="168"/>
      <c r="H62" s="168"/>
      <c r="I62" s="168"/>
    </row>
    <row r="63" spans="2:9">
      <c r="B63" s="339" t="s">
        <v>271</v>
      </c>
      <c r="C63" s="340"/>
      <c r="D63" s="340"/>
      <c r="E63" s="340"/>
      <c r="F63" s="340"/>
      <c r="G63" s="340"/>
      <c r="H63" s="340"/>
      <c r="I63" s="341"/>
    </row>
    <row r="64" spans="2:9">
      <c r="B64" s="342"/>
      <c r="C64" s="343"/>
      <c r="D64" s="343"/>
      <c r="E64" s="343"/>
      <c r="F64" s="343"/>
      <c r="G64" s="343"/>
      <c r="H64" s="343"/>
      <c r="I64" s="344"/>
    </row>
    <row r="65" spans="2:9">
      <c r="B65" s="342"/>
      <c r="C65" s="343"/>
      <c r="D65" s="343"/>
      <c r="E65" s="343"/>
      <c r="F65" s="343"/>
      <c r="G65" s="343"/>
      <c r="H65" s="343"/>
      <c r="I65" s="344"/>
    </row>
    <row r="66" spans="2:9">
      <c r="B66" s="342"/>
      <c r="C66" s="343"/>
      <c r="D66" s="343"/>
      <c r="E66" s="343"/>
      <c r="F66" s="343"/>
      <c r="G66" s="343"/>
      <c r="H66" s="343"/>
      <c r="I66" s="344"/>
    </row>
    <row r="67" spans="2:9">
      <c r="B67" s="342"/>
      <c r="C67" s="343"/>
      <c r="D67" s="343"/>
      <c r="E67" s="343"/>
      <c r="F67" s="343"/>
      <c r="G67" s="343"/>
      <c r="H67" s="343"/>
      <c r="I67" s="344"/>
    </row>
    <row r="68" spans="2:9">
      <c r="B68" s="342"/>
      <c r="C68" s="343"/>
      <c r="D68" s="343"/>
      <c r="E68" s="343"/>
      <c r="F68" s="343"/>
      <c r="G68" s="343"/>
      <c r="H68" s="343"/>
      <c r="I68" s="344"/>
    </row>
    <row r="69" spans="2:9">
      <c r="B69" s="342"/>
      <c r="C69" s="343"/>
      <c r="D69" s="343"/>
      <c r="E69" s="343"/>
      <c r="F69" s="343"/>
      <c r="G69" s="343"/>
      <c r="H69" s="343"/>
      <c r="I69" s="344"/>
    </row>
    <row r="70" spans="2:9">
      <c r="B70" s="203"/>
      <c r="C70" s="140"/>
      <c r="D70" s="140"/>
      <c r="E70" s="200"/>
      <c r="F70" s="200"/>
      <c r="G70" s="201"/>
      <c r="H70" s="201"/>
      <c r="I70" s="204"/>
    </row>
    <row r="71" spans="2:9" ht="28.8">
      <c r="B71" s="205" t="s">
        <v>0</v>
      </c>
      <c r="C71" s="80" t="s">
        <v>22</v>
      </c>
      <c r="D71" s="80" t="s">
        <v>24</v>
      </c>
      <c r="E71" s="81" t="s">
        <v>2</v>
      </c>
      <c r="F71" s="82" t="s">
        <v>1</v>
      </c>
      <c r="G71" s="82" t="s">
        <v>25</v>
      </c>
      <c r="H71" s="81" t="s">
        <v>13</v>
      </c>
      <c r="I71" s="206" t="s">
        <v>26</v>
      </c>
    </row>
    <row r="72" spans="2:9">
      <c r="B72" s="174" t="s">
        <v>3</v>
      </c>
      <c r="C72" s="83" t="s">
        <v>4</v>
      </c>
      <c r="D72" s="83" t="s">
        <v>5</v>
      </c>
      <c r="E72" s="83" t="s">
        <v>6</v>
      </c>
      <c r="F72" s="83" t="s">
        <v>7</v>
      </c>
      <c r="G72" s="83" t="s">
        <v>8</v>
      </c>
      <c r="H72" s="83" t="s">
        <v>9</v>
      </c>
      <c r="I72" s="175" t="s">
        <v>10</v>
      </c>
    </row>
    <row r="73" spans="2:9" ht="69">
      <c r="B73" s="176" t="s">
        <v>3</v>
      </c>
      <c r="C73" s="62" t="s">
        <v>132</v>
      </c>
      <c r="D73" s="44" t="s">
        <v>251</v>
      </c>
      <c r="E73" s="88">
        <v>14</v>
      </c>
      <c r="F73" s="92"/>
      <c r="G73" s="92"/>
      <c r="H73" s="47"/>
      <c r="I73" s="216"/>
    </row>
    <row r="74" spans="2:9" ht="96.6">
      <c r="B74" s="176" t="s">
        <v>4</v>
      </c>
      <c r="C74" s="163" t="s">
        <v>27</v>
      </c>
      <c r="D74" s="164" t="s">
        <v>252</v>
      </c>
      <c r="E74" s="88">
        <v>4</v>
      </c>
      <c r="F74" s="92"/>
      <c r="G74" s="92"/>
      <c r="H74" s="47"/>
      <c r="I74" s="216"/>
    </row>
    <row r="75" spans="2:9">
      <c r="B75" s="203"/>
      <c r="C75" s="202"/>
      <c r="D75" s="202"/>
      <c r="E75" s="200"/>
      <c r="F75" s="201"/>
      <c r="G75" s="201"/>
      <c r="H75" s="200"/>
      <c r="I75" s="208"/>
    </row>
    <row r="76" spans="2:9">
      <c r="B76" s="345"/>
      <c r="C76" s="346"/>
      <c r="D76" s="346"/>
      <c r="E76" s="346"/>
      <c r="F76" s="346"/>
      <c r="G76" s="349" t="s">
        <v>15</v>
      </c>
      <c r="H76" s="350" t="s">
        <v>14</v>
      </c>
      <c r="I76" s="351" t="s">
        <v>16</v>
      </c>
    </row>
    <row r="77" spans="2:9">
      <c r="B77" s="345"/>
      <c r="C77" s="346"/>
      <c r="D77" s="346"/>
      <c r="E77" s="346"/>
      <c r="F77" s="346"/>
      <c r="G77" s="349"/>
      <c r="H77" s="350"/>
      <c r="I77" s="351"/>
    </row>
    <row r="78" spans="2:9">
      <c r="B78" s="345"/>
      <c r="C78" s="346"/>
      <c r="D78" s="346"/>
      <c r="E78" s="346"/>
      <c r="F78" s="346"/>
      <c r="G78" s="352">
        <f>SUM(G73:G74)</f>
        <v>0</v>
      </c>
      <c r="H78" s="352">
        <f>I78-G78</f>
        <v>0</v>
      </c>
      <c r="I78" s="354">
        <f>SUM(I73:I74)</f>
        <v>0</v>
      </c>
    </row>
    <row r="79" spans="2:9" ht="15" thickBot="1">
      <c r="B79" s="347"/>
      <c r="C79" s="348"/>
      <c r="D79" s="348"/>
      <c r="E79" s="348"/>
      <c r="F79" s="348"/>
      <c r="G79" s="353"/>
      <c r="H79" s="353"/>
      <c r="I79" s="355"/>
    </row>
    <row r="81" spans="1:9" ht="15" thickBot="1"/>
    <row r="82" spans="1:9">
      <c r="A82" s="76"/>
      <c r="B82" s="339" t="s">
        <v>270</v>
      </c>
      <c r="C82" s="340"/>
      <c r="D82" s="340"/>
      <c r="E82" s="340"/>
      <c r="F82" s="340"/>
      <c r="G82" s="340"/>
      <c r="H82" s="340"/>
      <c r="I82" s="341"/>
    </row>
    <row r="83" spans="1:9">
      <c r="A83" s="76"/>
      <c r="B83" s="342"/>
      <c r="C83" s="343"/>
      <c r="D83" s="343"/>
      <c r="E83" s="343"/>
      <c r="F83" s="343"/>
      <c r="G83" s="343"/>
      <c r="H83" s="343"/>
      <c r="I83" s="344"/>
    </row>
    <row r="84" spans="1:9">
      <c r="A84" s="76"/>
      <c r="B84" s="342"/>
      <c r="C84" s="343"/>
      <c r="D84" s="343"/>
      <c r="E84" s="343"/>
      <c r="F84" s="343"/>
      <c r="G84" s="343"/>
      <c r="H84" s="343"/>
      <c r="I84" s="344"/>
    </row>
    <row r="85" spans="1:9">
      <c r="A85" s="76"/>
      <c r="B85" s="342"/>
      <c r="C85" s="343"/>
      <c r="D85" s="343"/>
      <c r="E85" s="343"/>
      <c r="F85" s="343"/>
      <c r="G85" s="343"/>
      <c r="H85" s="343"/>
      <c r="I85" s="344"/>
    </row>
    <row r="86" spans="1:9">
      <c r="A86" s="76"/>
      <c r="B86" s="342"/>
      <c r="C86" s="343"/>
      <c r="D86" s="343"/>
      <c r="E86" s="343"/>
      <c r="F86" s="343"/>
      <c r="G86" s="343"/>
      <c r="H86" s="343"/>
      <c r="I86" s="344"/>
    </row>
    <row r="87" spans="1:9">
      <c r="A87" s="76"/>
      <c r="B87" s="342"/>
      <c r="C87" s="343"/>
      <c r="D87" s="343"/>
      <c r="E87" s="343"/>
      <c r="F87" s="343"/>
      <c r="G87" s="343"/>
      <c r="H87" s="343"/>
      <c r="I87" s="344"/>
    </row>
    <row r="88" spans="1:9">
      <c r="A88" s="76"/>
      <c r="B88" s="342"/>
      <c r="C88" s="343"/>
      <c r="D88" s="343"/>
      <c r="E88" s="343"/>
      <c r="F88" s="343"/>
      <c r="G88" s="343"/>
      <c r="H88" s="343"/>
      <c r="I88" s="344"/>
    </row>
    <row r="89" spans="1:9">
      <c r="A89" s="76"/>
      <c r="B89" s="203"/>
      <c r="C89" s="140"/>
      <c r="D89" s="200"/>
      <c r="E89" s="200"/>
      <c r="F89" s="200"/>
      <c r="G89" s="201"/>
      <c r="H89" s="201"/>
      <c r="I89" s="204"/>
    </row>
    <row r="90" spans="1:9" ht="28.8">
      <c r="A90" s="131"/>
      <c r="B90" s="205" t="s">
        <v>0</v>
      </c>
      <c r="C90" s="80" t="s">
        <v>22</v>
      </c>
      <c r="D90" s="80" t="s">
        <v>24</v>
      </c>
      <c r="E90" s="81" t="s">
        <v>2</v>
      </c>
      <c r="F90" s="82" t="s">
        <v>1</v>
      </c>
      <c r="G90" s="82" t="s">
        <v>25</v>
      </c>
      <c r="H90" s="81" t="s">
        <v>13</v>
      </c>
      <c r="I90" s="206" t="s">
        <v>26</v>
      </c>
    </row>
    <row r="91" spans="1:9">
      <c r="A91" s="76"/>
      <c r="B91" s="174" t="s">
        <v>3</v>
      </c>
      <c r="C91" s="83" t="s">
        <v>4</v>
      </c>
      <c r="D91" s="83" t="s">
        <v>5</v>
      </c>
      <c r="E91" s="83" t="s">
        <v>6</v>
      </c>
      <c r="F91" s="83" t="s">
        <v>7</v>
      </c>
      <c r="G91" s="83" t="s">
        <v>8</v>
      </c>
      <c r="H91" s="83" t="s">
        <v>9</v>
      </c>
      <c r="I91" s="175" t="s">
        <v>10</v>
      </c>
    </row>
    <row r="92" spans="1:9" ht="55.2">
      <c r="A92" s="76"/>
      <c r="B92" s="176" t="s">
        <v>3</v>
      </c>
      <c r="C92" s="89" t="s">
        <v>23</v>
      </c>
      <c r="D92" s="72" t="s">
        <v>256</v>
      </c>
      <c r="E92" s="88">
        <v>5</v>
      </c>
      <c r="F92" s="92"/>
      <c r="G92" s="92"/>
      <c r="H92" s="47"/>
      <c r="I92" s="207"/>
    </row>
    <row r="93" spans="1:9">
      <c r="A93" s="76"/>
      <c r="B93" s="176" t="s">
        <v>4</v>
      </c>
      <c r="C93" s="62" t="s">
        <v>253</v>
      </c>
      <c r="D93" s="62" t="s">
        <v>254</v>
      </c>
      <c r="E93" s="84">
        <v>5</v>
      </c>
      <c r="F93" s="85"/>
      <c r="G93" s="85"/>
      <c r="H93" s="86"/>
      <c r="I93" s="177"/>
    </row>
    <row r="94" spans="1:9" ht="28.2" thickBot="1">
      <c r="A94" s="76"/>
      <c r="B94" s="178" t="s">
        <v>5</v>
      </c>
      <c r="C94" s="209" t="s">
        <v>27</v>
      </c>
      <c r="D94" s="210" t="s">
        <v>255</v>
      </c>
      <c r="E94" s="180">
        <v>20</v>
      </c>
      <c r="F94" s="181"/>
      <c r="G94" s="181"/>
      <c r="H94" s="182"/>
      <c r="I94" s="183"/>
    </row>
    <row r="95" spans="1:9">
      <c r="A95" s="76"/>
      <c r="B95" s="63"/>
      <c r="C95" s="68"/>
      <c r="D95" s="68"/>
      <c r="E95" s="76"/>
      <c r="F95" s="79"/>
      <c r="G95" s="79"/>
      <c r="H95" s="76"/>
      <c r="I95" s="79"/>
    </row>
    <row r="96" spans="1:9">
      <c r="A96" s="76"/>
      <c r="B96" s="63"/>
      <c r="C96" s="131"/>
      <c r="D96" s="131"/>
      <c r="E96" s="131"/>
      <c r="F96" s="132"/>
      <c r="G96" s="333" t="s">
        <v>15</v>
      </c>
      <c r="H96" s="335" t="s">
        <v>14</v>
      </c>
      <c r="I96" s="333" t="s">
        <v>16</v>
      </c>
    </row>
    <row r="97" spans="1:9">
      <c r="A97" s="76"/>
      <c r="B97" s="63"/>
      <c r="C97" s="131"/>
      <c r="D97" s="131"/>
      <c r="E97" s="131"/>
      <c r="F97" s="132"/>
      <c r="G97" s="334"/>
      <c r="H97" s="336"/>
      <c r="I97" s="334"/>
    </row>
    <row r="98" spans="1:9">
      <c r="A98" s="76"/>
      <c r="B98" s="63"/>
      <c r="C98" s="131"/>
      <c r="D98" s="131"/>
      <c r="E98" s="131"/>
      <c r="F98" s="132"/>
      <c r="G98" s="337"/>
      <c r="H98" s="337"/>
      <c r="I98" s="337"/>
    </row>
    <row r="99" spans="1:9">
      <c r="A99" s="76"/>
      <c r="B99" s="63"/>
      <c r="C99" s="131"/>
      <c r="D99" s="131"/>
      <c r="E99" s="131"/>
      <c r="F99" s="132"/>
      <c r="G99" s="338"/>
      <c r="H99" s="338"/>
      <c r="I99" s="338"/>
    </row>
    <row r="101" spans="1:9" ht="15" thickBot="1">
      <c r="C101" s="155" t="s">
        <v>238</v>
      </c>
      <c r="D101" s="76"/>
      <c r="E101" s="76"/>
      <c r="F101" s="76"/>
      <c r="G101" s="76"/>
    </row>
    <row r="102" spans="1:9" ht="30" thickTop="1" thickBot="1">
      <c r="C102" s="156" t="s">
        <v>239</v>
      </c>
      <c r="D102" s="157" t="s">
        <v>240</v>
      </c>
      <c r="E102" s="158">
        <f>G98+G78+G47+G22</f>
        <v>0</v>
      </c>
      <c r="F102" s="157" t="s">
        <v>241</v>
      </c>
      <c r="G102" s="158">
        <f>I98+I78+I47+I22</f>
        <v>0</v>
      </c>
    </row>
    <row r="103" spans="1:9" ht="15" thickTop="1"/>
  </sheetData>
  <mergeCells count="31">
    <mergeCell ref="H96:H97"/>
    <mergeCell ref="I96:I97"/>
    <mergeCell ref="H98:H99"/>
    <mergeCell ref="I98:I99"/>
    <mergeCell ref="B82:I88"/>
    <mergeCell ref="G96:G97"/>
    <mergeCell ref="G98:G99"/>
    <mergeCell ref="B63:I69"/>
    <mergeCell ref="B76:F79"/>
    <mergeCell ref="G76:G77"/>
    <mergeCell ref="H76:H77"/>
    <mergeCell ref="I76:I77"/>
    <mergeCell ref="G78:G79"/>
    <mergeCell ref="H78:H79"/>
    <mergeCell ref="I78:I79"/>
    <mergeCell ref="B24:I30"/>
    <mergeCell ref="B45:F48"/>
    <mergeCell ref="G45:G46"/>
    <mergeCell ref="H45:H46"/>
    <mergeCell ref="I45:I46"/>
    <mergeCell ref="G47:G48"/>
    <mergeCell ref="H47:H48"/>
    <mergeCell ref="I47:I48"/>
    <mergeCell ref="B5:I11"/>
    <mergeCell ref="B20:F23"/>
    <mergeCell ref="G20:G21"/>
    <mergeCell ref="H20:H21"/>
    <mergeCell ref="I20:I21"/>
    <mergeCell ref="G22:G23"/>
    <mergeCell ref="H22:H23"/>
    <mergeCell ref="I22:I23"/>
  </mergeCells>
  <pageMargins left="0.7" right="0.7" top="0.75" bottom="0.75" header="0.3" footer="0.3"/>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A7272-1374-44AD-8E61-E8224D6FEAD5}">
  <sheetPr>
    <tabColor theme="6"/>
    <pageSetUpPr fitToPage="1"/>
  </sheetPr>
  <dimension ref="B2:M146"/>
  <sheetViews>
    <sheetView topLeftCell="A163" zoomScale="85" zoomScaleNormal="85" workbookViewId="0">
      <selection activeCell="B138" sqref="B138:F141"/>
    </sheetView>
  </sheetViews>
  <sheetFormatPr defaultColWidth="9.109375" defaultRowHeight="14.4"/>
  <cols>
    <col min="1" max="1" width="3" style="76" customWidth="1"/>
    <col min="2" max="2" width="5.44140625" style="76" customWidth="1"/>
    <col min="3" max="3" width="25.6640625" style="77" customWidth="1"/>
    <col min="4" max="4" width="48.33203125" style="77" customWidth="1"/>
    <col min="5" max="5" width="22.109375" style="76" customWidth="1"/>
    <col min="6" max="6" width="20.6640625" style="76" customWidth="1"/>
    <col min="7" max="7" width="20.6640625" style="79" customWidth="1"/>
    <col min="8" max="8" width="15.6640625" style="79" customWidth="1"/>
    <col min="9" max="9" width="20.6640625" style="76" customWidth="1"/>
    <col min="10" max="16384" width="9.109375" style="76"/>
  </cols>
  <sheetData>
    <row r="2" spans="2:9">
      <c r="I2" s="87"/>
    </row>
    <row r="5" spans="2:9" ht="15" customHeight="1">
      <c r="B5" s="324" t="s">
        <v>263</v>
      </c>
      <c r="C5" s="324"/>
      <c r="D5" s="324"/>
      <c r="E5" s="324"/>
      <c r="F5" s="324"/>
      <c r="G5" s="324"/>
      <c r="H5" s="324"/>
      <c r="I5" s="324"/>
    </row>
    <row r="6" spans="2:9">
      <c r="B6" s="324"/>
      <c r="C6" s="324"/>
      <c r="D6" s="324"/>
      <c r="E6" s="324"/>
      <c r="F6" s="324"/>
      <c r="G6" s="324"/>
      <c r="H6" s="324"/>
      <c r="I6" s="324"/>
    </row>
    <row r="7" spans="2:9">
      <c r="B7" s="324"/>
      <c r="C7" s="324"/>
      <c r="D7" s="324"/>
      <c r="E7" s="324"/>
      <c r="F7" s="324"/>
      <c r="G7" s="324"/>
      <c r="H7" s="324"/>
      <c r="I7" s="324"/>
    </row>
    <row r="8" spans="2:9">
      <c r="B8" s="324"/>
      <c r="C8" s="324"/>
      <c r="D8" s="324"/>
      <c r="E8" s="324"/>
      <c r="F8" s="324"/>
      <c r="G8" s="324"/>
      <c r="H8" s="324"/>
      <c r="I8" s="324"/>
    </row>
    <row r="9" spans="2:9" ht="15" customHeight="1">
      <c r="B9" s="324"/>
      <c r="C9" s="324"/>
      <c r="D9" s="324"/>
      <c r="E9" s="324"/>
      <c r="F9" s="324"/>
      <c r="G9" s="324"/>
      <c r="H9" s="324"/>
      <c r="I9" s="324"/>
    </row>
    <row r="10" spans="2:9">
      <c r="B10" s="324"/>
      <c r="C10" s="324"/>
      <c r="D10" s="324"/>
      <c r="E10" s="324"/>
      <c r="F10" s="324"/>
      <c r="G10" s="324"/>
      <c r="H10" s="324"/>
      <c r="I10" s="324"/>
    </row>
    <row r="11" spans="2:9">
      <c r="B11" s="324"/>
      <c r="C11" s="324"/>
      <c r="D11" s="324"/>
      <c r="E11" s="324"/>
      <c r="F11" s="324"/>
      <c r="G11" s="324"/>
      <c r="H11" s="324"/>
      <c r="I11" s="324"/>
    </row>
    <row r="12" spans="2:9" s="78" customFormat="1" ht="45" customHeight="1">
      <c r="B12" s="80" t="s">
        <v>0</v>
      </c>
      <c r="C12" s="80" t="s">
        <v>22</v>
      </c>
      <c r="D12" s="80" t="s">
        <v>24</v>
      </c>
      <c r="E12" s="81" t="s">
        <v>2</v>
      </c>
      <c r="F12" s="82" t="s">
        <v>1</v>
      </c>
      <c r="G12" s="82" t="s">
        <v>25</v>
      </c>
      <c r="H12" s="81" t="s">
        <v>13</v>
      </c>
      <c r="I12" s="82" t="s">
        <v>26</v>
      </c>
    </row>
    <row r="13" spans="2:9" ht="9.9" customHeight="1">
      <c r="B13" s="83" t="s">
        <v>3</v>
      </c>
      <c r="C13" s="83" t="s">
        <v>4</v>
      </c>
      <c r="D13" s="83" t="s">
        <v>5</v>
      </c>
      <c r="E13" s="83" t="s">
        <v>6</v>
      </c>
      <c r="F13" s="83" t="s">
        <v>7</v>
      </c>
      <c r="G13" s="83" t="s">
        <v>8</v>
      </c>
      <c r="H13" s="83" t="s">
        <v>9</v>
      </c>
      <c r="I13" s="83" t="s">
        <v>10</v>
      </c>
    </row>
    <row r="14" spans="2:9" s="105" customFormat="1" ht="57.6">
      <c r="B14" s="100" t="s">
        <v>3</v>
      </c>
      <c r="C14" s="101" t="s">
        <v>106</v>
      </c>
      <c r="D14" s="102" t="s">
        <v>107</v>
      </c>
      <c r="E14" s="100">
        <v>6</v>
      </c>
      <c r="F14" s="103"/>
      <c r="G14" s="103"/>
      <c r="H14" s="104"/>
      <c r="I14" s="103"/>
    </row>
    <row r="15" spans="2:9" s="105" customFormat="1" ht="100.8">
      <c r="B15" s="100" t="s">
        <v>4</v>
      </c>
      <c r="C15" s="106" t="s">
        <v>108</v>
      </c>
      <c r="D15" s="107" t="s">
        <v>109</v>
      </c>
      <c r="E15" s="100">
        <v>30</v>
      </c>
      <c r="F15" s="103"/>
      <c r="G15" s="108"/>
      <c r="H15" s="109"/>
      <c r="I15" s="108"/>
    </row>
    <row r="16" spans="2:9" s="105" customFormat="1" ht="102" customHeight="1">
      <c r="B16" s="100" t="s">
        <v>5</v>
      </c>
      <c r="C16" s="110" t="s">
        <v>30</v>
      </c>
      <c r="D16" s="110" t="s">
        <v>110</v>
      </c>
      <c r="E16" s="100">
        <v>2</v>
      </c>
      <c r="F16" s="103"/>
      <c r="G16" s="108"/>
      <c r="H16" s="109"/>
      <c r="I16" s="108"/>
    </row>
    <row r="17" spans="2:13" s="105" customFormat="1" ht="72">
      <c r="B17" s="100" t="s">
        <v>6</v>
      </c>
      <c r="C17" s="110" t="s">
        <v>111</v>
      </c>
      <c r="D17" s="106" t="s">
        <v>112</v>
      </c>
      <c r="E17" s="100">
        <v>20</v>
      </c>
      <c r="F17" s="103"/>
      <c r="G17" s="108"/>
      <c r="H17" s="109"/>
      <c r="I17" s="108"/>
    </row>
    <row r="18" spans="2:13" s="105" customFormat="1" ht="72">
      <c r="B18" s="100" t="s">
        <v>7</v>
      </c>
      <c r="C18" s="110" t="s">
        <v>102</v>
      </c>
      <c r="D18" s="106" t="s">
        <v>114</v>
      </c>
      <c r="E18" s="100">
        <v>1</v>
      </c>
      <c r="F18" s="103"/>
      <c r="G18" s="108"/>
      <c r="H18" s="109"/>
      <c r="I18" s="108"/>
    </row>
    <row r="19" spans="2:13" ht="15" customHeight="1">
      <c r="C19" s="68"/>
      <c r="D19" s="68"/>
      <c r="F19" s="79"/>
      <c r="H19" s="76"/>
      <c r="I19" s="79"/>
    </row>
    <row r="20" spans="2:13">
      <c r="B20" s="325"/>
      <c r="C20" s="325"/>
      <c r="D20" s="325"/>
      <c r="E20" s="325"/>
      <c r="F20" s="326"/>
      <c r="G20" s="333" t="s">
        <v>15</v>
      </c>
      <c r="H20" s="335" t="s">
        <v>14</v>
      </c>
      <c r="I20" s="333" t="s">
        <v>16</v>
      </c>
    </row>
    <row r="21" spans="2:13">
      <c r="B21" s="325"/>
      <c r="C21" s="325"/>
      <c r="D21" s="325"/>
      <c r="E21" s="325"/>
      <c r="F21" s="326"/>
      <c r="G21" s="334"/>
      <c r="H21" s="336"/>
      <c r="I21" s="334"/>
      <c r="M21" s="128"/>
    </row>
    <row r="22" spans="2:13">
      <c r="B22" s="325"/>
      <c r="C22" s="325"/>
      <c r="D22" s="325"/>
      <c r="E22" s="325"/>
      <c r="F22" s="326"/>
      <c r="G22" s="337">
        <f>SUM(G14:G18)</f>
        <v>0</v>
      </c>
      <c r="H22" s="337">
        <f>I22-G22</f>
        <v>0</v>
      </c>
      <c r="I22" s="337">
        <f>SUM(I14:I18)</f>
        <v>0</v>
      </c>
    </row>
    <row r="23" spans="2:13">
      <c r="B23" s="325"/>
      <c r="C23" s="325"/>
      <c r="D23" s="325"/>
      <c r="E23" s="325"/>
      <c r="F23" s="326"/>
      <c r="G23" s="338"/>
      <c r="H23" s="338"/>
      <c r="I23" s="338"/>
    </row>
    <row r="25" spans="2:13" ht="15" customHeight="1">
      <c r="M25" s="129"/>
    </row>
    <row r="26" spans="2:13" ht="15" customHeight="1">
      <c r="M26" s="129"/>
    </row>
    <row r="27" spans="2:13" ht="15" customHeight="1">
      <c r="M27" s="129"/>
    </row>
    <row r="28" spans="2:13" ht="15" customHeight="1">
      <c r="B28" s="324" t="s">
        <v>264</v>
      </c>
      <c r="C28" s="324"/>
      <c r="D28" s="324"/>
      <c r="E28" s="324"/>
      <c r="F28" s="324"/>
      <c r="G28" s="324"/>
      <c r="H28" s="324"/>
      <c r="I28" s="324"/>
      <c r="M28" s="129"/>
    </row>
    <row r="29" spans="2:13" ht="15" customHeight="1">
      <c r="B29" s="324"/>
      <c r="C29" s="324"/>
      <c r="D29" s="324"/>
      <c r="E29" s="324"/>
      <c r="F29" s="324"/>
      <c r="G29" s="324"/>
      <c r="H29" s="324"/>
      <c r="I29" s="324"/>
      <c r="M29" s="129"/>
    </row>
    <row r="30" spans="2:13" ht="15" customHeight="1">
      <c r="B30" s="324"/>
      <c r="C30" s="324"/>
      <c r="D30" s="324"/>
      <c r="E30" s="324"/>
      <c r="F30" s="324"/>
      <c r="G30" s="324"/>
      <c r="H30" s="324"/>
      <c r="I30" s="324"/>
      <c r="M30" s="129"/>
    </row>
    <row r="31" spans="2:13" ht="15" customHeight="1">
      <c r="B31" s="324"/>
      <c r="C31" s="324"/>
      <c r="D31" s="324"/>
      <c r="E31" s="324"/>
      <c r="F31" s="324"/>
      <c r="G31" s="324"/>
      <c r="H31" s="324"/>
      <c r="I31" s="324"/>
      <c r="M31" s="129"/>
    </row>
    <row r="32" spans="2:13" ht="15" customHeight="1">
      <c r="B32" s="324"/>
      <c r="C32" s="324"/>
      <c r="D32" s="324"/>
      <c r="E32" s="324"/>
      <c r="F32" s="324"/>
      <c r="G32" s="324"/>
      <c r="H32" s="324"/>
      <c r="I32" s="324"/>
      <c r="M32" s="129"/>
    </row>
    <row r="33" spans="2:13" ht="15" customHeight="1">
      <c r="B33" s="324"/>
      <c r="C33" s="324"/>
      <c r="D33" s="324"/>
      <c r="E33" s="324"/>
      <c r="F33" s="324"/>
      <c r="G33" s="324"/>
      <c r="H33" s="324"/>
      <c r="I33" s="324"/>
      <c r="M33" s="129"/>
    </row>
    <row r="34" spans="2:13" ht="15" customHeight="1">
      <c r="B34" s="324"/>
      <c r="C34" s="324"/>
      <c r="D34" s="324"/>
      <c r="E34" s="324"/>
      <c r="F34" s="324"/>
      <c r="G34" s="324"/>
      <c r="H34" s="324"/>
      <c r="I34" s="324"/>
      <c r="M34" s="129"/>
    </row>
    <row r="35" spans="2:13" ht="28.8">
      <c r="B35" s="80" t="s">
        <v>0</v>
      </c>
      <c r="C35" s="80" t="s">
        <v>22</v>
      </c>
      <c r="D35" s="80" t="s">
        <v>24</v>
      </c>
      <c r="E35" s="81" t="s">
        <v>2</v>
      </c>
      <c r="F35" s="82" t="s">
        <v>1</v>
      </c>
      <c r="G35" s="82" t="s">
        <v>25</v>
      </c>
      <c r="H35" s="81" t="s">
        <v>13</v>
      </c>
      <c r="I35" s="82" t="s">
        <v>26</v>
      </c>
    </row>
    <row r="36" spans="2:13">
      <c r="B36" s="83" t="s">
        <v>3</v>
      </c>
      <c r="C36" s="83" t="s">
        <v>4</v>
      </c>
      <c r="D36" s="83" t="s">
        <v>5</v>
      </c>
      <c r="E36" s="83" t="s">
        <v>6</v>
      </c>
      <c r="F36" s="83" t="s">
        <v>7</v>
      </c>
      <c r="G36" s="83" t="s">
        <v>8</v>
      </c>
      <c r="H36" s="83" t="s">
        <v>9</v>
      </c>
      <c r="I36" s="83" t="s">
        <v>10</v>
      </c>
      <c r="J36" s="337"/>
    </row>
    <row r="37" spans="2:13" ht="144">
      <c r="B37" s="88" t="s">
        <v>3</v>
      </c>
      <c r="C37" s="133" t="s">
        <v>108</v>
      </c>
      <c r="D37" s="134" t="s">
        <v>164</v>
      </c>
      <c r="E37" s="88">
        <v>14</v>
      </c>
      <c r="F37" s="92"/>
      <c r="G37" s="92"/>
      <c r="H37" s="47"/>
      <c r="I37" s="92"/>
      <c r="J37" s="338"/>
    </row>
    <row r="38" spans="2:13" ht="72">
      <c r="B38" s="88" t="s">
        <v>4</v>
      </c>
      <c r="C38" s="237" t="s">
        <v>165</v>
      </c>
      <c r="D38" s="135" t="s">
        <v>166</v>
      </c>
      <c r="E38" s="84">
        <v>8</v>
      </c>
      <c r="F38" s="85"/>
      <c r="G38" s="85"/>
      <c r="H38" s="86"/>
      <c r="I38" s="85"/>
    </row>
    <row r="39" spans="2:13" ht="72">
      <c r="B39" s="88" t="s">
        <v>5</v>
      </c>
      <c r="C39" s="237" t="s">
        <v>167</v>
      </c>
      <c r="D39" s="135" t="s">
        <v>168</v>
      </c>
      <c r="E39" s="84">
        <v>8</v>
      </c>
      <c r="F39" s="85"/>
      <c r="G39" s="85"/>
      <c r="H39" s="86"/>
      <c r="I39" s="85"/>
    </row>
    <row r="40" spans="2:13" ht="115.2">
      <c r="B40" s="88" t="s">
        <v>6</v>
      </c>
      <c r="C40" s="238" t="s">
        <v>169</v>
      </c>
      <c r="D40" s="102" t="s">
        <v>170</v>
      </c>
      <c r="E40" s="84">
        <v>3</v>
      </c>
      <c r="F40" s="85"/>
      <c r="G40" s="85"/>
      <c r="H40" s="86"/>
      <c r="I40" s="85"/>
    </row>
    <row r="41" spans="2:13">
      <c r="C41" s="68"/>
      <c r="D41" s="68"/>
      <c r="F41" s="79"/>
      <c r="H41" s="76"/>
      <c r="I41" s="79"/>
    </row>
    <row r="42" spans="2:13">
      <c r="B42" s="325"/>
      <c r="C42" s="325"/>
      <c r="D42" s="325"/>
      <c r="E42" s="325"/>
      <c r="F42" s="326"/>
      <c r="G42" s="333" t="s">
        <v>15</v>
      </c>
      <c r="H42" s="335" t="s">
        <v>14</v>
      </c>
      <c r="I42" s="333" t="s">
        <v>16</v>
      </c>
    </row>
    <row r="43" spans="2:13">
      <c r="B43" s="325"/>
      <c r="C43" s="325"/>
      <c r="D43" s="325"/>
      <c r="E43" s="325"/>
      <c r="F43" s="326"/>
      <c r="G43" s="334"/>
      <c r="H43" s="336"/>
      <c r="I43" s="334"/>
    </row>
    <row r="44" spans="2:13">
      <c r="B44" s="325"/>
      <c r="C44" s="325"/>
      <c r="D44" s="325"/>
      <c r="E44" s="325"/>
      <c r="F44" s="326"/>
      <c r="G44" s="337">
        <f>SUM(G37:G40)</f>
        <v>0</v>
      </c>
      <c r="H44" s="337">
        <f>I44-G44</f>
        <v>0</v>
      </c>
      <c r="I44" s="337">
        <f>SUM(I37:I40)</f>
        <v>0</v>
      </c>
    </row>
    <row r="45" spans="2:13">
      <c r="B45" s="325"/>
      <c r="C45" s="325"/>
      <c r="D45" s="325"/>
      <c r="E45" s="325"/>
      <c r="F45" s="326"/>
      <c r="G45" s="338"/>
      <c r="H45" s="338"/>
      <c r="I45" s="338"/>
    </row>
    <row r="52" spans="2:9">
      <c r="B52" s="324" t="s">
        <v>267</v>
      </c>
      <c r="C52" s="324"/>
      <c r="D52" s="324"/>
      <c r="E52" s="324"/>
      <c r="F52" s="324"/>
      <c r="G52" s="324"/>
      <c r="H52" s="324"/>
      <c r="I52" s="324"/>
    </row>
    <row r="53" spans="2:9">
      <c r="B53" s="324"/>
      <c r="C53" s="324"/>
      <c r="D53" s="324"/>
      <c r="E53" s="324"/>
      <c r="F53" s="324"/>
      <c r="G53" s="324"/>
      <c r="H53" s="324"/>
      <c r="I53" s="324"/>
    </row>
    <row r="54" spans="2:9">
      <c r="B54" s="324"/>
      <c r="C54" s="324"/>
      <c r="D54" s="324"/>
      <c r="E54" s="324"/>
      <c r="F54" s="324"/>
      <c r="G54" s="324"/>
      <c r="H54" s="324"/>
      <c r="I54" s="324"/>
    </row>
    <row r="55" spans="2:9">
      <c r="B55" s="324"/>
      <c r="C55" s="324"/>
      <c r="D55" s="324"/>
      <c r="E55" s="324"/>
      <c r="F55" s="324"/>
      <c r="G55" s="324"/>
      <c r="H55" s="324"/>
      <c r="I55" s="324"/>
    </row>
    <row r="56" spans="2:9">
      <c r="B56" s="324"/>
      <c r="C56" s="324"/>
      <c r="D56" s="324"/>
      <c r="E56" s="324"/>
      <c r="F56" s="324"/>
      <c r="G56" s="324"/>
      <c r="H56" s="324"/>
      <c r="I56" s="324"/>
    </row>
    <row r="57" spans="2:9">
      <c r="B57" s="324"/>
      <c r="C57" s="324"/>
      <c r="D57" s="324"/>
      <c r="E57" s="324"/>
      <c r="F57" s="324"/>
      <c r="G57" s="324"/>
      <c r="H57" s="324"/>
      <c r="I57" s="324"/>
    </row>
    <row r="58" spans="2:9">
      <c r="B58" s="324"/>
      <c r="C58" s="324"/>
      <c r="D58" s="324"/>
      <c r="E58" s="324"/>
      <c r="F58" s="324"/>
      <c r="G58" s="324"/>
      <c r="H58" s="324"/>
      <c r="I58" s="324"/>
    </row>
    <row r="59" spans="2:9" ht="28.8">
      <c r="B59" s="80" t="s">
        <v>0</v>
      </c>
      <c r="C59" s="80" t="s">
        <v>22</v>
      </c>
      <c r="D59" s="80" t="s">
        <v>24</v>
      </c>
      <c r="E59" s="81" t="s">
        <v>2</v>
      </c>
      <c r="F59" s="82" t="s">
        <v>1</v>
      </c>
      <c r="G59" s="82" t="s">
        <v>25</v>
      </c>
      <c r="H59" s="81" t="s">
        <v>13</v>
      </c>
      <c r="I59" s="82" t="s">
        <v>26</v>
      </c>
    </row>
    <row r="60" spans="2:9">
      <c r="B60" s="83" t="s">
        <v>3</v>
      </c>
      <c r="C60" s="83" t="s">
        <v>4</v>
      </c>
      <c r="D60" s="83" t="s">
        <v>5</v>
      </c>
      <c r="E60" s="83" t="s">
        <v>6</v>
      </c>
      <c r="F60" s="83" t="s">
        <v>7</v>
      </c>
      <c r="G60" s="83" t="s">
        <v>8</v>
      </c>
      <c r="H60" s="83" t="s">
        <v>9</v>
      </c>
      <c r="I60" s="83" t="s">
        <v>10</v>
      </c>
    </row>
    <row r="61" spans="2:9" ht="225" customHeight="1">
      <c r="B61" s="88" t="s">
        <v>3</v>
      </c>
      <c r="C61" s="136" t="s">
        <v>171</v>
      </c>
      <c r="D61" s="239" t="s">
        <v>265</v>
      </c>
      <c r="E61" s="88">
        <v>3</v>
      </c>
      <c r="F61" s="92"/>
      <c r="G61" s="92"/>
      <c r="H61" s="47"/>
      <c r="I61" s="92"/>
    </row>
    <row r="62" spans="2:9" ht="110.4">
      <c r="B62" s="88" t="s">
        <v>4</v>
      </c>
      <c r="C62" s="137" t="s">
        <v>119</v>
      </c>
      <c r="D62" s="240" t="s">
        <v>172</v>
      </c>
      <c r="E62" s="88">
        <v>17</v>
      </c>
      <c r="F62" s="92"/>
      <c r="G62" s="92"/>
      <c r="H62" s="47"/>
      <c r="I62" s="92"/>
    </row>
    <row r="63" spans="2:9" ht="179.4">
      <c r="B63" s="88" t="s">
        <v>5</v>
      </c>
      <c r="C63" s="137" t="s">
        <v>173</v>
      </c>
      <c r="D63" s="240" t="s">
        <v>174</v>
      </c>
      <c r="E63" s="88">
        <v>5</v>
      </c>
      <c r="F63" s="92"/>
      <c r="G63" s="92"/>
      <c r="H63" s="47"/>
      <c r="I63" s="92"/>
    </row>
    <row r="64" spans="2:9" ht="57.6">
      <c r="B64" s="88" t="s">
        <v>6</v>
      </c>
      <c r="C64" s="248" t="s">
        <v>175</v>
      </c>
      <c r="D64" s="239" t="s">
        <v>176</v>
      </c>
      <c r="E64" s="88">
        <v>1</v>
      </c>
      <c r="F64" s="92"/>
      <c r="G64" s="92"/>
      <c r="H64" s="47"/>
      <c r="I64" s="92"/>
    </row>
    <row r="65" spans="2:9" ht="82.8">
      <c r="B65" s="88" t="s">
        <v>7</v>
      </c>
      <c r="C65" s="72" t="s">
        <v>117</v>
      </c>
      <c r="D65" s="72" t="s">
        <v>177</v>
      </c>
      <c r="E65" s="88">
        <v>6</v>
      </c>
      <c r="F65" s="92"/>
      <c r="G65" s="92"/>
      <c r="H65" s="47"/>
      <c r="I65" s="92"/>
    </row>
    <row r="66" spans="2:9" ht="110.4">
      <c r="B66" s="88" t="s">
        <v>8</v>
      </c>
      <c r="C66" s="241" t="s">
        <v>178</v>
      </c>
      <c r="D66" s="240" t="s">
        <v>179</v>
      </c>
      <c r="E66" s="88">
        <v>4</v>
      </c>
      <c r="F66" s="92"/>
      <c r="G66" s="92"/>
      <c r="H66" s="47"/>
      <c r="I66" s="92"/>
    </row>
    <row r="67" spans="2:9" ht="56.4">
      <c r="B67" s="88" t="s">
        <v>9</v>
      </c>
      <c r="C67" s="243" t="s">
        <v>180</v>
      </c>
      <c r="D67" s="240" t="s">
        <v>266</v>
      </c>
      <c r="E67" s="88">
        <v>3</v>
      </c>
      <c r="F67" s="92"/>
      <c r="G67" s="92"/>
      <c r="H67" s="47"/>
      <c r="I67" s="92"/>
    </row>
    <row r="68" spans="2:9" ht="110.4">
      <c r="B68" s="88" t="s">
        <v>10</v>
      </c>
      <c r="C68" s="243" t="s">
        <v>181</v>
      </c>
      <c r="D68" s="240" t="s">
        <v>182</v>
      </c>
      <c r="E68" s="88">
        <v>1</v>
      </c>
      <c r="F68" s="92"/>
      <c r="G68" s="92"/>
      <c r="H68" s="47"/>
      <c r="I68" s="92"/>
    </row>
    <row r="69" spans="2:9" ht="124.2">
      <c r="B69" s="88" t="s">
        <v>11</v>
      </c>
      <c r="C69" s="243" t="s">
        <v>183</v>
      </c>
      <c r="D69" s="240" t="s">
        <v>184</v>
      </c>
      <c r="E69" s="88">
        <v>1</v>
      </c>
      <c r="F69" s="92"/>
      <c r="G69" s="92"/>
      <c r="H69" s="47"/>
      <c r="I69" s="92"/>
    </row>
    <row r="70" spans="2:9" ht="72">
      <c r="B70" s="88" t="s">
        <v>12</v>
      </c>
      <c r="C70" s="243" t="s">
        <v>185</v>
      </c>
      <c r="D70" s="239" t="s">
        <v>186</v>
      </c>
      <c r="E70" s="88">
        <v>1</v>
      </c>
      <c r="F70" s="92"/>
      <c r="G70" s="92"/>
      <c r="H70" s="47"/>
      <c r="I70" s="92"/>
    </row>
    <row r="71" spans="2:9" ht="124.2">
      <c r="B71" s="88" t="s">
        <v>17</v>
      </c>
      <c r="C71" s="240" t="s">
        <v>187</v>
      </c>
      <c r="D71" s="242" t="s">
        <v>188</v>
      </c>
      <c r="E71" s="88">
        <v>1</v>
      </c>
      <c r="F71" s="92"/>
      <c r="G71" s="92"/>
      <c r="H71" s="47"/>
      <c r="I71" s="92"/>
    </row>
    <row r="72" spans="2:9" ht="151.80000000000001">
      <c r="B72" s="88" t="s">
        <v>18</v>
      </c>
      <c r="C72" s="241" t="s">
        <v>189</v>
      </c>
      <c r="D72" s="240" t="s">
        <v>190</v>
      </c>
      <c r="E72" s="88">
        <v>3</v>
      </c>
      <c r="F72" s="92"/>
      <c r="G72" s="92"/>
      <c r="H72" s="47"/>
      <c r="I72" s="92"/>
    </row>
    <row r="73" spans="2:9" ht="110.4">
      <c r="B73" s="88" t="s">
        <v>19</v>
      </c>
      <c r="C73" s="243" t="s">
        <v>191</v>
      </c>
      <c r="D73" s="243" t="s">
        <v>192</v>
      </c>
      <c r="E73" s="244">
        <v>2</v>
      </c>
      <c r="F73" s="245"/>
      <c r="G73" s="245"/>
      <c r="H73" s="246"/>
      <c r="I73" s="245"/>
    </row>
    <row r="74" spans="2:9" ht="41.4">
      <c r="B74" s="88" t="s">
        <v>20</v>
      </c>
      <c r="C74" s="247" t="s">
        <v>193</v>
      </c>
      <c r="D74" s="243" t="s">
        <v>194</v>
      </c>
      <c r="E74" s="244">
        <v>4</v>
      </c>
      <c r="F74" s="245"/>
      <c r="G74" s="245"/>
      <c r="H74" s="246"/>
      <c r="I74" s="245"/>
    </row>
    <row r="75" spans="2:9" ht="151.80000000000001">
      <c r="B75" s="88" t="s">
        <v>21</v>
      </c>
      <c r="C75" s="247" t="s">
        <v>195</v>
      </c>
      <c r="D75" s="243" t="s">
        <v>196</v>
      </c>
      <c r="E75" s="244">
        <v>3</v>
      </c>
      <c r="F75" s="245"/>
      <c r="G75" s="245"/>
      <c r="H75" s="246"/>
      <c r="I75" s="245"/>
    </row>
    <row r="76" spans="2:9">
      <c r="C76" s="68"/>
      <c r="D76" s="68"/>
      <c r="F76" s="79"/>
      <c r="H76" s="76"/>
      <c r="I76" s="79"/>
    </row>
    <row r="77" spans="2:9">
      <c r="B77" s="325"/>
      <c r="C77" s="325"/>
      <c r="D77" s="325"/>
      <c r="E77" s="325"/>
      <c r="F77" s="326"/>
      <c r="G77" s="333" t="s">
        <v>15</v>
      </c>
      <c r="H77" s="335" t="s">
        <v>14</v>
      </c>
      <c r="I77" s="333" t="s">
        <v>16</v>
      </c>
    </row>
    <row r="78" spans="2:9">
      <c r="B78" s="325"/>
      <c r="C78" s="325"/>
      <c r="D78" s="325"/>
      <c r="E78" s="325"/>
      <c r="F78" s="326"/>
      <c r="G78" s="334"/>
      <c r="H78" s="336"/>
      <c r="I78" s="334"/>
    </row>
    <row r="79" spans="2:9">
      <c r="B79" s="325"/>
      <c r="C79" s="325"/>
      <c r="D79" s="325"/>
      <c r="E79" s="325"/>
      <c r="F79" s="326"/>
      <c r="G79" s="337">
        <f>SUM(G61:G75)</f>
        <v>0</v>
      </c>
      <c r="H79" s="337">
        <f>I79-G79</f>
        <v>0</v>
      </c>
      <c r="I79" s="337">
        <f>SUM(I61:I75)</f>
        <v>0</v>
      </c>
    </row>
    <row r="80" spans="2:9">
      <c r="B80" s="325"/>
      <c r="C80" s="325"/>
      <c r="D80" s="325"/>
      <c r="E80" s="325"/>
      <c r="F80" s="326"/>
      <c r="G80" s="338"/>
      <c r="H80" s="338"/>
      <c r="I80" s="338"/>
    </row>
    <row r="85" spans="2:9" ht="15" customHeight="1">
      <c r="B85" s="324" t="s">
        <v>268</v>
      </c>
      <c r="C85" s="324"/>
      <c r="D85" s="324"/>
      <c r="E85" s="324"/>
      <c r="F85" s="324"/>
      <c r="G85" s="324"/>
      <c r="H85" s="324"/>
      <c r="I85" s="324"/>
    </row>
    <row r="86" spans="2:9">
      <c r="B86" s="324"/>
      <c r="C86" s="324"/>
      <c r="D86" s="324"/>
      <c r="E86" s="324"/>
      <c r="F86" s="324"/>
      <c r="G86" s="324"/>
      <c r="H86" s="324"/>
      <c r="I86" s="324"/>
    </row>
    <row r="87" spans="2:9">
      <c r="B87" s="324"/>
      <c r="C87" s="324"/>
      <c r="D87" s="324"/>
      <c r="E87" s="324"/>
      <c r="F87" s="324"/>
      <c r="G87" s="324"/>
      <c r="H87" s="324"/>
      <c r="I87" s="324"/>
    </row>
    <row r="88" spans="2:9">
      <c r="B88" s="324"/>
      <c r="C88" s="324"/>
      <c r="D88" s="324"/>
      <c r="E88" s="324"/>
      <c r="F88" s="324"/>
      <c r="G88" s="324"/>
      <c r="H88" s="324"/>
      <c r="I88" s="324"/>
    </row>
    <row r="89" spans="2:9">
      <c r="B89" s="324"/>
      <c r="C89" s="324"/>
      <c r="D89" s="324"/>
      <c r="E89" s="324"/>
      <c r="F89" s="324"/>
      <c r="G89" s="324"/>
      <c r="H89" s="324"/>
      <c r="I89" s="324"/>
    </row>
    <row r="90" spans="2:9">
      <c r="B90" s="324"/>
      <c r="C90" s="324"/>
      <c r="D90" s="324"/>
      <c r="E90" s="324"/>
      <c r="F90" s="324"/>
      <c r="G90" s="324"/>
      <c r="H90" s="324"/>
      <c r="I90" s="324"/>
    </row>
    <row r="91" spans="2:9">
      <c r="B91" s="324"/>
      <c r="C91" s="324"/>
      <c r="D91" s="324"/>
      <c r="E91" s="324"/>
      <c r="F91" s="324"/>
      <c r="G91" s="324"/>
      <c r="H91" s="324"/>
      <c r="I91" s="324"/>
    </row>
    <row r="92" spans="2:9" ht="28.8">
      <c r="B92" s="80" t="s">
        <v>0</v>
      </c>
      <c r="C92" s="80" t="s">
        <v>22</v>
      </c>
      <c r="D92" s="80" t="s">
        <v>24</v>
      </c>
      <c r="E92" s="81" t="s">
        <v>2</v>
      </c>
      <c r="F92" s="82" t="s">
        <v>1</v>
      </c>
      <c r="G92" s="82" t="s">
        <v>25</v>
      </c>
      <c r="H92" s="81" t="s">
        <v>13</v>
      </c>
      <c r="I92" s="82" t="s">
        <v>26</v>
      </c>
    </row>
    <row r="93" spans="2:9">
      <c r="B93" s="83" t="s">
        <v>3</v>
      </c>
      <c r="C93" s="83" t="s">
        <v>4</v>
      </c>
      <c r="D93" s="83" t="s">
        <v>5</v>
      </c>
      <c r="E93" s="83" t="s">
        <v>6</v>
      </c>
      <c r="F93" s="83" t="s">
        <v>7</v>
      </c>
      <c r="G93" s="83" t="s">
        <v>8</v>
      </c>
      <c r="H93" s="83" t="s">
        <v>9</v>
      </c>
      <c r="I93" s="83" t="s">
        <v>10</v>
      </c>
    </row>
    <row r="94" spans="2:9" ht="96.6">
      <c r="B94" s="88" t="s">
        <v>3</v>
      </c>
      <c r="C94" s="261" t="s">
        <v>23</v>
      </c>
      <c r="D94" s="44" t="s">
        <v>197</v>
      </c>
      <c r="E94" s="88">
        <v>2</v>
      </c>
      <c r="F94" s="92"/>
      <c r="G94" s="92"/>
      <c r="H94" s="47"/>
      <c r="I94" s="92"/>
    </row>
    <row r="95" spans="2:9" ht="72">
      <c r="B95" s="88" t="s">
        <v>4</v>
      </c>
      <c r="C95" s="218" t="s">
        <v>198</v>
      </c>
      <c r="D95" s="135" t="s">
        <v>199</v>
      </c>
      <c r="E95" s="84">
        <v>20</v>
      </c>
      <c r="F95" s="92"/>
      <c r="G95" s="85"/>
      <c r="H95" s="86"/>
      <c r="I95" s="85"/>
    </row>
    <row r="96" spans="2:9" ht="72">
      <c r="B96" s="88" t="s">
        <v>5</v>
      </c>
      <c r="C96" s="138" t="s">
        <v>28</v>
      </c>
      <c r="D96" s="139" t="s">
        <v>200</v>
      </c>
      <c r="E96" s="84">
        <v>8</v>
      </c>
      <c r="F96" s="92"/>
      <c r="G96" s="85"/>
      <c r="H96" s="86"/>
      <c r="I96" s="85"/>
    </row>
    <row r="97" spans="2:9" ht="57.6">
      <c r="B97" s="88">
        <v>4</v>
      </c>
      <c r="C97" s="138" t="s">
        <v>33</v>
      </c>
      <c r="D97" s="218" t="s">
        <v>201</v>
      </c>
      <c r="E97" s="218">
        <v>9</v>
      </c>
      <c r="F97" s="92"/>
      <c r="G97" s="85"/>
      <c r="H97" s="86"/>
      <c r="I97" s="85"/>
    </row>
    <row r="98" spans="2:9" ht="41.4">
      <c r="B98" s="88">
        <v>5</v>
      </c>
      <c r="C98" s="54" t="s">
        <v>30</v>
      </c>
      <c r="D98" s="55" t="s">
        <v>202</v>
      </c>
      <c r="E98" s="84">
        <v>17</v>
      </c>
      <c r="F98" s="92"/>
      <c r="G98" s="85"/>
      <c r="H98" s="86"/>
      <c r="I98" s="85"/>
    </row>
    <row r="99" spans="2:9" ht="96.6">
      <c r="B99" s="88">
        <v>6</v>
      </c>
      <c r="C99" s="62" t="s">
        <v>23</v>
      </c>
      <c r="D99" s="44" t="s">
        <v>203</v>
      </c>
      <c r="E99" s="88">
        <v>5</v>
      </c>
      <c r="F99" s="92"/>
      <c r="G99" s="85"/>
      <c r="H99" s="86"/>
      <c r="I99" s="85"/>
    </row>
    <row r="100" spans="2:9">
      <c r="B100" s="88">
        <v>7</v>
      </c>
      <c r="C100" s="249" t="s">
        <v>132</v>
      </c>
      <c r="D100" s="250" t="s">
        <v>204</v>
      </c>
      <c r="E100" s="251">
        <v>2</v>
      </c>
      <c r="F100" s="252"/>
      <c r="G100" s="252"/>
      <c r="H100" s="253"/>
      <c r="I100" s="252"/>
    </row>
    <row r="101" spans="2:9" ht="151.80000000000001">
      <c r="B101" s="88">
        <v>8</v>
      </c>
      <c r="C101" s="141" t="s">
        <v>205</v>
      </c>
      <c r="D101" s="254" t="s">
        <v>206</v>
      </c>
      <c r="E101" s="251">
        <v>1</v>
      </c>
      <c r="F101" s="252"/>
      <c r="G101" s="252"/>
      <c r="H101" s="253"/>
      <c r="I101" s="252"/>
    </row>
    <row r="102" spans="2:9" ht="69">
      <c r="B102" s="88">
        <v>9</v>
      </c>
      <c r="C102" s="141" t="s">
        <v>207</v>
      </c>
      <c r="D102" s="254" t="s">
        <v>208</v>
      </c>
      <c r="E102" s="251">
        <v>1</v>
      </c>
      <c r="F102" s="252"/>
      <c r="G102" s="252"/>
      <c r="H102" s="253"/>
      <c r="I102" s="252"/>
    </row>
    <row r="103" spans="2:9" ht="43.2">
      <c r="B103" s="88">
        <v>10</v>
      </c>
      <c r="C103" s="250" t="s">
        <v>209</v>
      </c>
      <c r="D103" s="250" t="s">
        <v>210</v>
      </c>
      <c r="E103" s="255">
        <v>2</v>
      </c>
      <c r="F103" s="256"/>
      <c r="G103" s="252"/>
      <c r="H103" s="253"/>
      <c r="I103" s="252"/>
    </row>
    <row r="104" spans="2:9" ht="55.2">
      <c r="B104" s="88">
        <v>11</v>
      </c>
      <c r="C104" s="141" t="s">
        <v>211</v>
      </c>
      <c r="D104" s="254" t="s">
        <v>212</v>
      </c>
      <c r="E104" s="251">
        <v>2</v>
      </c>
      <c r="F104" s="245"/>
      <c r="G104" s="252"/>
      <c r="H104" s="253"/>
      <c r="I104" s="252"/>
    </row>
    <row r="105" spans="2:9" ht="96.6">
      <c r="B105" s="88">
        <v>12</v>
      </c>
      <c r="C105" s="141" t="s">
        <v>155</v>
      </c>
      <c r="D105" s="254" t="s">
        <v>213</v>
      </c>
      <c r="E105" s="251">
        <v>2</v>
      </c>
      <c r="F105" s="252"/>
      <c r="G105" s="252"/>
      <c r="H105" s="253"/>
      <c r="I105" s="252"/>
    </row>
    <row r="106" spans="2:9" ht="41.4">
      <c r="B106" s="88">
        <v>13</v>
      </c>
      <c r="C106" s="118" t="s">
        <v>67</v>
      </c>
      <c r="D106" s="254" t="s">
        <v>214</v>
      </c>
      <c r="E106" s="251">
        <v>5</v>
      </c>
      <c r="F106" s="252"/>
      <c r="G106" s="252"/>
      <c r="H106" s="253"/>
      <c r="I106" s="252"/>
    </row>
    <row r="107" spans="2:9" ht="41.4">
      <c r="B107" s="88">
        <v>14</v>
      </c>
      <c r="C107" s="141" t="s">
        <v>215</v>
      </c>
      <c r="D107" s="254" t="s">
        <v>216</v>
      </c>
      <c r="E107" s="251">
        <v>3</v>
      </c>
      <c r="F107" s="252"/>
      <c r="G107" s="252"/>
      <c r="H107" s="253"/>
      <c r="I107" s="252"/>
    </row>
    <row r="108" spans="2:9" ht="96.6">
      <c r="B108" s="88">
        <v>15</v>
      </c>
      <c r="C108" s="114" t="s">
        <v>217</v>
      </c>
      <c r="D108" s="115" t="s">
        <v>218</v>
      </c>
      <c r="E108" s="244">
        <v>6</v>
      </c>
      <c r="F108" s="245"/>
      <c r="G108" s="252"/>
      <c r="H108" s="253"/>
      <c r="I108" s="252"/>
    </row>
    <row r="109" spans="2:9" ht="27.6">
      <c r="B109" s="88">
        <v>18</v>
      </c>
      <c r="C109" s="257" t="s">
        <v>219</v>
      </c>
      <c r="D109" s="258" t="s">
        <v>220</v>
      </c>
      <c r="E109" s="251">
        <v>4</v>
      </c>
      <c r="F109" s="252"/>
      <c r="G109" s="252"/>
      <c r="H109" s="253"/>
      <c r="I109" s="252"/>
    </row>
    <row r="110" spans="2:9" ht="43.2">
      <c r="B110" s="88">
        <v>20</v>
      </c>
      <c r="C110" s="250" t="s">
        <v>221</v>
      </c>
      <c r="D110" s="250" t="s">
        <v>222</v>
      </c>
      <c r="E110" s="255">
        <v>1</v>
      </c>
      <c r="F110" s="256"/>
      <c r="G110" s="252"/>
      <c r="H110" s="253"/>
      <c r="I110" s="252"/>
    </row>
    <row r="111" spans="2:9" ht="110.4">
      <c r="B111" s="88">
        <v>27</v>
      </c>
      <c r="C111" s="259" t="s">
        <v>223</v>
      </c>
      <c r="D111" s="259" t="s">
        <v>224</v>
      </c>
      <c r="E111" s="251">
        <v>2</v>
      </c>
      <c r="F111" s="252"/>
      <c r="G111" s="252"/>
      <c r="H111" s="253"/>
      <c r="I111" s="252"/>
    </row>
    <row r="112" spans="2:9" ht="82.8">
      <c r="B112" s="88">
        <v>29</v>
      </c>
      <c r="C112" s="260" t="s">
        <v>225</v>
      </c>
      <c r="D112" s="259" t="s">
        <v>226</v>
      </c>
      <c r="E112" s="251">
        <v>3</v>
      </c>
      <c r="F112" s="252"/>
      <c r="G112" s="252"/>
      <c r="H112" s="253"/>
      <c r="I112" s="252"/>
    </row>
    <row r="113" spans="2:9">
      <c r="C113" s="68"/>
      <c r="D113" s="68"/>
      <c r="F113" s="79"/>
      <c r="H113" s="76"/>
      <c r="I113" s="79"/>
    </row>
    <row r="114" spans="2:9">
      <c r="B114" s="325"/>
      <c r="C114" s="325"/>
      <c r="D114" s="325"/>
      <c r="E114" s="325"/>
      <c r="F114" s="326"/>
      <c r="G114" s="333" t="s">
        <v>15</v>
      </c>
      <c r="H114" s="335" t="s">
        <v>14</v>
      </c>
      <c r="I114" s="333" t="s">
        <v>16</v>
      </c>
    </row>
    <row r="115" spans="2:9">
      <c r="B115" s="325"/>
      <c r="C115" s="325"/>
      <c r="D115" s="325"/>
      <c r="E115" s="325"/>
      <c r="F115" s="326"/>
      <c r="G115" s="334"/>
      <c r="H115" s="336"/>
      <c r="I115" s="334"/>
    </row>
    <row r="116" spans="2:9">
      <c r="B116" s="325"/>
      <c r="C116" s="325"/>
      <c r="D116" s="325"/>
      <c r="E116" s="325"/>
      <c r="F116" s="326"/>
      <c r="G116" s="337">
        <f>SUM(G94:G112)</f>
        <v>0</v>
      </c>
      <c r="H116" s="337">
        <f>I116-G116</f>
        <v>0</v>
      </c>
      <c r="I116" s="337">
        <f>SUM(I94:I112)</f>
        <v>0</v>
      </c>
    </row>
    <row r="117" spans="2:9">
      <c r="B117" s="325"/>
      <c r="C117" s="325"/>
      <c r="D117" s="325"/>
      <c r="E117" s="325"/>
      <c r="F117" s="326"/>
      <c r="G117" s="338"/>
      <c r="H117" s="338"/>
      <c r="I117" s="338"/>
    </row>
    <row r="121" spans="2:9" ht="15" customHeight="1">
      <c r="B121" s="356" t="s">
        <v>269</v>
      </c>
      <c r="C121" s="357"/>
      <c r="D121" s="357"/>
      <c r="E121" s="357"/>
      <c r="F121" s="357"/>
      <c r="G121" s="357"/>
      <c r="H121" s="357"/>
      <c r="I121" s="358"/>
    </row>
    <row r="122" spans="2:9">
      <c r="B122" s="359"/>
      <c r="C122" s="360"/>
      <c r="D122" s="360"/>
      <c r="E122" s="360"/>
      <c r="F122" s="360"/>
      <c r="G122" s="360"/>
      <c r="H122" s="360"/>
      <c r="I122" s="361"/>
    </row>
    <row r="123" spans="2:9">
      <c r="B123" s="359"/>
      <c r="C123" s="360"/>
      <c r="D123" s="360"/>
      <c r="E123" s="360"/>
      <c r="F123" s="360"/>
      <c r="G123" s="360"/>
      <c r="H123" s="360"/>
      <c r="I123" s="361"/>
    </row>
    <row r="124" spans="2:9">
      <c r="B124" s="359"/>
      <c r="C124" s="360"/>
      <c r="D124" s="360"/>
      <c r="E124" s="360"/>
      <c r="F124" s="360"/>
      <c r="G124" s="360"/>
      <c r="H124" s="360"/>
      <c r="I124" s="361"/>
    </row>
    <row r="125" spans="2:9">
      <c r="B125" s="359"/>
      <c r="C125" s="360"/>
      <c r="D125" s="360"/>
      <c r="E125" s="360"/>
      <c r="F125" s="360"/>
      <c r="G125" s="360"/>
      <c r="H125" s="360"/>
      <c r="I125" s="361"/>
    </row>
    <row r="126" spans="2:9" ht="15" customHeight="1">
      <c r="B126" s="359"/>
      <c r="C126" s="360"/>
      <c r="D126" s="360"/>
      <c r="E126" s="360"/>
      <c r="F126" s="360"/>
      <c r="G126" s="360"/>
      <c r="H126" s="360"/>
      <c r="I126" s="361"/>
    </row>
    <row r="127" spans="2:9">
      <c r="B127" s="362"/>
      <c r="C127" s="363"/>
      <c r="D127" s="363"/>
      <c r="E127" s="363"/>
      <c r="F127" s="363"/>
      <c r="G127" s="363"/>
      <c r="H127" s="363"/>
      <c r="I127" s="364"/>
    </row>
    <row r="128" spans="2:9" ht="28.8">
      <c r="B128" s="80" t="s">
        <v>0</v>
      </c>
      <c r="C128" s="80" t="s">
        <v>22</v>
      </c>
      <c r="D128" s="80" t="s">
        <v>24</v>
      </c>
      <c r="E128" s="81" t="s">
        <v>2</v>
      </c>
      <c r="F128" s="82" t="s">
        <v>1</v>
      </c>
      <c r="G128" s="82" t="s">
        <v>25</v>
      </c>
      <c r="H128" s="81" t="s">
        <v>13</v>
      </c>
      <c r="I128" s="82" t="s">
        <v>26</v>
      </c>
    </row>
    <row r="129" spans="2:9">
      <c r="B129" s="83" t="s">
        <v>3</v>
      </c>
      <c r="C129" s="83" t="s">
        <v>4</v>
      </c>
      <c r="D129" s="83" t="s">
        <v>5</v>
      </c>
      <c r="E129" s="83" t="s">
        <v>6</v>
      </c>
      <c r="F129" s="83" t="s">
        <v>7</v>
      </c>
      <c r="G129" s="83" t="s">
        <v>8</v>
      </c>
      <c r="H129" s="83" t="s">
        <v>9</v>
      </c>
      <c r="I129" s="83" t="s">
        <v>10</v>
      </c>
    </row>
    <row r="130" spans="2:9" ht="172.8">
      <c r="B130" s="88" t="s">
        <v>3</v>
      </c>
      <c r="C130" s="101" t="s">
        <v>227</v>
      </c>
      <c r="D130" s="143" t="s">
        <v>228</v>
      </c>
      <c r="E130" s="144">
        <v>2</v>
      </c>
      <c r="F130" s="145"/>
      <c r="G130" s="145"/>
      <c r="H130" s="146"/>
      <c r="I130" s="145"/>
    </row>
    <row r="131" spans="2:9" ht="115.2">
      <c r="B131" s="88" t="s">
        <v>4</v>
      </c>
      <c r="C131" s="147" t="s">
        <v>229</v>
      </c>
      <c r="D131" s="143" t="s">
        <v>230</v>
      </c>
      <c r="E131" s="148">
        <v>1</v>
      </c>
      <c r="F131" s="145"/>
      <c r="G131" s="149"/>
      <c r="H131" s="150"/>
      <c r="I131" s="149"/>
    </row>
    <row r="132" spans="2:9" ht="100.8">
      <c r="B132" s="88" t="s">
        <v>5</v>
      </c>
      <c r="C132" s="147" t="s">
        <v>27</v>
      </c>
      <c r="D132" s="143" t="s">
        <v>231</v>
      </c>
      <c r="E132" s="148">
        <v>26</v>
      </c>
      <c r="F132" s="145"/>
      <c r="G132" s="149"/>
      <c r="H132" s="150"/>
      <c r="I132" s="149"/>
    </row>
    <row r="133" spans="2:9" ht="172.8">
      <c r="B133" s="88" t="s">
        <v>6</v>
      </c>
      <c r="C133" s="147" t="s">
        <v>30</v>
      </c>
      <c r="D133" s="143" t="s">
        <v>232</v>
      </c>
      <c r="E133" s="148">
        <v>2</v>
      </c>
      <c r="F133" s="145"/>
      <c r="G133" s="149"/>
      <c r="H133" s="150"/>
      <c r="I133" s="149"/>
    </row>
    <row r="134" spans="2:9" ht="129.6">
      <c r="B134" s="88" t="s">
        <v>7</v>
      </c>
      <c r="C134" s="265" t="s">
        <v>233</v>
      </c>
      <c r="D134" s="266" t="s">
        <v>234</v>
      </c>
      <c r="E134" s="84">
        <v>16</v>
      </c>
      <c r="F134" s="92"/>
      <c r="G134" s="85"/>
      <c r="H134" s="86"/>
      <c r="I134" s="85"/>
    </row>
    <row r="135" spans="2:9" ht="144">
      <c r="B135" s="88" t="s">
        <v>8</v>
      </c>
      <c r="C135" s="151" t="s">
        <v>235</v>
      </c>
      <c r="D135" s="152" t="s">
        <v>236</v>
      </c>
      <c r="E135" s="140">
        <v>1</v>
      </c>
      <c r="F135" s="145"/>
      <c r="G135" s="153"/>
      <c r="H135" s="154"/>
      <c r="I135" s="153"/>
    </row>
    <row r="136" spans="2:9" ht="187.2">
      <c r="B136" s="88" t="s">
        <v>9</v>
      </c>
      <c r="C136" s="147" t="s">
        <v>33</v>
      </c>
      <c r="D136" s="152" t="s">
        <v>237</v>
      </c>
      <c r="E136" s="140">
        <v>2</v>
      </c>
      <c r="F136" s="145"/>
      <c r="G136" s="153"/>
      <c r="H136" s="154"/>
      <c r="I136" s="153"/>
    </row>
    <row r="137" spans="2:9">
      <c r="C137" s="68"/>
      <c r="D137" s="68"/>
      <c r="F137" s="79"/>
      <c r="H137" s="76"/>
      <c r="I137" s="79"/>
    </row>
    <row r="138" spans="2:9">
      <c r="B138" s="325"/>
      <c r="C138" s="325"/>
      <c r="D138" s="325"/>
      <c r="E138" s="325"/>
      <c r="F138" s="326"/>
      <c r="G138" s="333" t="s">
        <v>15</v>
      </c>
      <c r="H138" s="335" t="s">
        <v>14</v>
      </c>
      <c r="I138" s="333" t="s">
        <v>16</v>
      </c>
    </row>
    <row r="139" spans="2:9">
      <c r="B139" s="325"/>
      <c r="C139" s="325"/>
      <c r="D139" s="325"/>
      <c r="E139" s="325"/>
      <c r="F139" s="326"/>
      <c r="G139" s="334"/>
      <c r="H139" s="336"/>
      <c r="I139" s="334"/>
    </row>
    <row r="140" spans="2:9">
      <c r="B140" s="325"/>
      <c r="C140" s="325"/>
      <c r="D140" s="325"/>
      <c r="E140" s="325"/>
      <c r="F140" s="326"/>
      <c r="G140" s="337">
        <f>SUM(G130:G136)</f>
        <v>0</v>
      </c>
      <c r="H140" s="337">
        <f>I140-G140</f>
        <v>0</v>
      </c>
      <c r="I140" s="337">
        <f>SUM(I130:I136)</f>
        <v>0</v>
      </c>
    </row>
    <row r="141" spans="2:9">
      <c r="B141" s="325"/>
      <c r="C141" s="325"/>
      <c r="D141" s="325"/>
      <c r="E141" s="325"/>
      <c r="F141" s="326"/>
      <c r="G141" s="338"/>
      <c r="H141" s="338"/>
      <c r="I141" s="338"/>
    </row>
    <row r="144" spans="2:9" ht="15" thickBot="1">
      <c r="C144" s="155" t="s">
        <v>238</v>
      </c>
      <c r="D144" s="76"/>
      <c r="G144" s="76"/>
    </row>
    <row r="145" spans="3:7" ht="30" thickTop="1" thickBot="1">
      <c r="C145" s="156" t="s">
        <v>239</v>
      </c>
      <c r="D145" s="157" t="s">
        <v>240</v>
      </c>
      <c r="E145" s="158">
        <f>G140+G116+G79+G44+G22</f>
        <v>0</v>
      </c>
      <c r="F145" s="157" t="s">
        <v>241</v>
      </c>
      <c r="G145" s="158">
        <f>I140+I116+I79+I44+I22</f>
        <v>0</v>
      </c>
    </row>
    <row r="146" spans="3:7" ht="15" thickTop="1"/>
  </sheetData>
  <mergeCells count="41">
    <mergeCell ref="B42:F45"/>
    <mergeCell ref="G42:G43"/>
    <mergeCell ref="H42:H43"/>
    <mergeCell ref="I42:I43"/>
    <mergeCell ref="G44:G45"/>
    <mergeCell ref="H44:H45"/>
    <mergeCell ref="I44:I45"/>
    <mergeCell ref="J36:J37"/>
    <mergeCell ref="B5:I11"/>
    <mergeCell ref="B20:F23"/>
    <mergeCell ref="G20:G21"/>
    <mergeCell ref="H20:H21"/>
    <mergeCell ref="I20:I21"/>
    <mergeCell ref="G22:G23"/>
    <mergeCell ref="H22:H23"/>
    <mergeCell ref="I22:I23"/>
    <mergeCell ref="B28:I34"/>
    <mergeCell ref="H116:H117"/>
    <mergeCell ref="I116:I117"/>
    <mergeCell ref="B52:I58"/>
    <mergeCell ref="B85:I91"/>
    <mergeCell ref="B77:F80"/>
    <mergeCell ref="G77:G78"/>
    <mergeCell ref="H77:H78"/>
    <mergeCell ref="I77:I78"/>
    <mergeCell ref="G79:G80"/>
    <mergeCell ref="H79:H80"/>
    <mergeCell ref="I79:I80"/>
    <mergeCell ref="B114:F117"/>
    <mergeCell ref="G114:G115"/>
    <mergeCell ref="H114:H115"/>
    <mergeCell ref="I114:I115"/>
    <mergeCell ref="G116:G117"/>
    <mergeCell ref="B121:I127"/>
    <mergeCell ref="B138:F141"/>
    <mergeCell ref="G138:G139"/>
    <mergeCell ref="H138:H139"/>
    <mergeCell ref="I138:I139"/>
    <mergeCell ref="G140:G141"/>
    <mergeCell ref="H140:H141"/>
    <mergeCell ref="I140:I141"/>
  </mergeCells>
  <pageMargins left="0.7" right="0.7" top="0.75" bottom="0.75" header="0.3" footer="0.3"/>
  <pageSetup paperSize="9" scale="4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B2:I35"/>
  <sheetViews>
    <sheetView zoomScale="55" zoomScaleNormal="55" workbookViewId="0">
      <selection activeCell="B32" sqref="B32:F35"/>
    </sheetView>
  </sheetViews>
  <sheetFormatPr defaultColWidth="9.109375" defaultRowHeight="14.4"/>
  <cols>
    <col min="1" max="1" width="3" style="10" customWidth="1"/>
    <col min="2" max="2" width="5.44140625" style="10" customWidth="1"/>
    <col min="3" max="3" width="25.6640625" style="1" customWidth="1"/>
    <col min="4" max="4" width="93.5546875" style="10" customWidth="1"/>
    <col min="5" max="5" width="12.6640625" style="10" customWidth="1"/>
    <col min="6" max="6" width="20.6640625" style="10" customWidth="1"/>
    <col min="7" max="7" width="20.6640625" style="2" customWidth="1"/>
    <col min="8" max="8" width="15.6640625" style="2" customWidth="1"/>
    <col min="9" max="9" width="20.6640625" style="10" customWidth="1"/>
    <col min="10" max="16384" width="9.109375" style="10"/>
  </cols>
  <sheetData>
    <row r="2" spans="2:9">
      <c r="I2" s="12"/>
    </row>
    <row r="5" spans="2:9" ht="15" customHeight="1">
      <c r="B5" s="365" t="s">
        <v>273</v>
      </c>
      <c r="C5" s="365"/>
      <c r="D5" s="365"/>
      <c r="E5" s="365"/>
      <c r="F5" s="365"/>
      <c r="G5" s="365"/>
      <c r="H5" s="365"/>
      <c r="I5" s="365"/>
    </row>
    <row r="6" spans="2:9">
      <c r="B6" s="365"/>
      <c r="C6" s="365"/>
      <c r="D6" s="365"/>
      <c r="E6" s="365"/>
      <c r="F6" s="365"/>
      <c r="G6" s="365"/>
      <c r="H6" s="365"/>
      <c r="I6" s="365"/>
    </row>
    <row r="7" spans="2:9">
      <c r="B7" s="365"/>
      <c r="C7" s="365"/>
      <c r="D7" s="365"/>
      <c r="E7" s="365"/>
      <c r="F7" s="365"/>
      <c r="G7" s="365"/>
      <c r="H7" s="365"/>
      <c r="I7" s="365"/>
    </row>
    <row r="8" spans="2:9">
      <c r="B8" s="365"/>
      <c r="C8" s="365"/>
      <c r="D8" s="365"/>
      <c r="E8" s="365"/>
      <c r="F8" s="365"/>
      <c r="G8" s="365"/>
      <c r="H8" s="365"/>
      <c r="I8" s="365"/>
    </row>
    <row r="9" spans="2:9" ht="15" customHeight="1">
      <c r="B9" s="365"/>
      <c r="C9" s="365"/>
      <c r="D9" s="365"/>
      <c r="E9" s="365"/>
      <c r="F9" s="365"/>
      <c r="G9" s="365"/>
      <c r="H9" s="365"/>
      <c r="I9" s="365"/>
    </row>
    <row r="10" spans="2:9">
      <c r="B10" s="365"/>
      <c r="C10" s="365"/>
      <c r="D10" s="365"/>
      <c r="E10" s="365"/>
      <c r="F10" s="365"/>
      <c r="G10" s="365"/>
      <c r="H10" s="365"/>
      <c r="I10" s="365"/>
    </row>
    <row r="11" spans="2:9">
      <c r="B11" s="365"/>
      <c r="C11" s="365"/>
      <c r="D11" s="365"/>
      <c r="E11" s="365"/>
      <c r="F11" s="365"/>
      <c r="G11" s="365"/>
      <c r="H11" s="365"/>
      <c r="I11" s="365"/>
    </row>
    <row r="13" spans="2:9" s="19" customFormat="1" ht="45" customHeight="1">
      <c r="B13" s="3" t="s">
        <v>0</v>
      </c>
      <c r="C13" s="3" t="s">
        <v>22</v>
      </c>
      <c r="D13" s="3" t="s">
        <v>24</v>
      </c>
      <c r="E13" s="4" t="s">
        <v>2</v>
      </c>
      <c r="F13" s="5" t="s">
        <v>1</v>
      </c>
      <c r="G13" s="5" t="s">
        <v>25</v>
      </c>
      <c r="H13" s="4" t="s">
        <v>13</v>
      </c>
      <c r="I13" s="5" t="s">
        <v>26</v>
      </c>
    </row>
    <row r="14" spans="2:9" ht="30" customHeight="1">
      <c r="B14" s="6" t="s">
        <v>3</v>
      </c>
      <c r="C14" s="20" t="s">
        <v>4</v>
      </c>
      <c r="D14" s="6" t="s">
        <v>5</v>
      </c>
      <c r="E14" s="6" t="s">
        <v>6</v>
      </c>
      <c r="F14" s="6" t="s">
        <v>7</v>
      </c>
      <c r="G14" s="6" t="s">
        <v>8</v>
      </c>
      <c r="H14" s="6" t="s">
        <v>9</v>
      </c>
      <c r="I14" s="6" t="s">
        <v>10</v>
      </c>
    </row>
    <row r="15" spans="2:9" ht="267.75" customHeight="1">
      <c r="B15" s="21" t="s">
        <v>3</v>
      </c>
      <c r="C15" s="22" t="s">
        <v>27</v>
      </c>
      <c r="D15" s="23" t="s">
        <v>45</v>
      </c>
      <c r="E15" s="24">
        <v>50</v>
      </c>
      <c r="F15" s="25"/>
      <c r="G15" s="25"/>
      <c r="H15" s="26"/>
      <c r="I15" s="25"/>
    </row>
    <row r="16" spans="2:9" ht="130.5" customHeight="1">
      <c r="B16" s="21" t="s">
        <v>4</v>
      </c>
      <c r="C16" s="22" t="s">
        <v>46</v>
      </c>
      <c r="D16" s="27" t="s">
        <v>47</v>
      </c>
      <c r="E16" s="24">
        <v>3</v>
      </c>
      <c r="F16" s="25"/>
      <c r="G16" s="25"/>
      <c r="H16" s="26"/>
      <c r="I16" s="25"/>
    </row>
    <row r="17" spans="2:9" ht="139.5" customHeight="1">
      <c r="B17" s="21" t="s">
        <v>5</v>
      </c>
      <c r="C17" s="22" t="s">
        <v>48</v>
      </c>
      <c r="D17" s="27" t="s">
        <v>49</v>
      </c>
      <c r="E17" s="24">
        <v>9</v>
      </c>
      <c r="F17" s="25"/>
      <c r="G17" s="25"/>
      <c r="H17" s="26"/>
      <c r="I17" s="25"/>
    </row>
    <row r="18" spans="2:9" ht="282" customHeight="1">
      <c r="B18" s="21" t="s">
        <v>6</v>
      </c>
      <c r="C18" s="22" t="s">
        <v>50</v>
      </c>
      <c r="D18" s="27" t="s">
        <v>51</v>
      </c>
      <c r="E18" s="24">
        <v>1</v>
      </c>
      <c r="F18" s="25"/>
      <c r="G18" s="25"/>
      <c r="H18" s="26"/>
      <c r="I18" s="25"/>
    </row>
    <row r="19" spans="2:9" ht="246" customHeight="1">
      <c r="B19" s="24" t="s">
        <v>7</v>
      </c>
      <c r="C19" s="28" t="s">
        <v>52</v>
      </c>
      <c r="D19" s="29" t="s">
        <v>53</v>
      </c>
      <c r="E19" s="24">
        <v>1</v>
      </c>
      <c r="F19" s="25"/>
      <c r="G19" s="25"/>
      <c r="H19" s="26"/>
      <c r="I19" s="25"/>
    </row>
    <row r="20" spans="2:9" ht="409.6" customHeight="1">
      <c r="B20" s="21" t="s">
        <v>8</v>
      </c>
      <c r="C20" s="22" t="s">
        <v>33</v>
      </c>
      <c r="D20" s="30" t="s">
        <v>54</v>
      </c>
      <c r="E20" s="31">
        <v>6</v>
      </c>
      <c r="F20" s="262"/>
      <c r="G20" s="25"/>
      <c r="H20" s="26"/>
      <c r="I20" s="25"/>
    </row>
    <row r="21" spans="2:9" ht="395.25" customHeight="1">
      <c r="B21" s="21">
        <v>7</v>
      </c>
      <c r="C21" s="22" t="s">
        <v>33</v>
      </c>
      <c r="D21" s="32" t="s">
        <v>55</v>
      </c>
      <c r="E21" s="24">
        <v>2</v>
      </c>
      <c r="F21" s="25"/>
      <c r="G21" s="33"/>
      <c r="H21" s="26"/>
      <c r="I21" s="25"/>
    </row>
    <row r="22" spans="2:9" ht="148.5" customHeight="1">
      <c r="B22" s="21">
        <v>8</v>
      </c>
      <c r="C22" s="22" t="s">
        <v>33</v>
      </c>
      <c r="D22" s="34" t="s">
        <v>56</v>
      </c>
      <c r="E22" s="24">
        <v>3</v>
      </c>
      <c r="F22" s="25"/>
      <c r="G22" s="33"/>
      <c r="H22" s="26"/>
      <c r="I22" s="25"/>
    </row>
    <row r="23" spans="2:9" ht="186" customHeight="1">
      <c r="B23" s="21">
        <v>9</v>
      </c>
      <c r="C23" s="35" t="s">
        <v>57</v>
      </c>
      <c r="D23" s="36" t="s">
        <v>58</v>
      </c>
      <c r="E23" s="24">
        <v>1</v>
      </c>
      <c r="F23" s="25"/>
      <c r="G23" s="25"/>
      <c r="H23" s="26"/>
      <c r="I23" s="25"/>
    </row>
    <row r="24" spans="2:9" ht="108" customHeight="1">
      <c r="B24" s="21">
        <v>10</v>
      </c>
      <c r="C24" s="319" t="s">
        <v>59</v>
      </c>
      <c r="D24" s="320" t="s">
        <v>60</v>
      </c>
      <c r="E24" s="24">
        <v>3</v>
      </c>
      <c r="F24" s="37"/>
      <c r="G24" s="25"/>
      <c r="H24" s="26"/>
      <c r="I24" s="25"/>
    </row>
    <row r="25" spans="2:9" ht="118.5" customHeight="1">
      <c r="B25" s="21">
        <v>11</v>
      </c>
      <c r="C25" s="321" t="s">
        <v>61</v>
      </c>
      <c r="D25" s="322" t="s">
        <v>62</v>
      </c>
      <c r="E25" s="38">
        <v>1</v>
      </c>
      <c r="F25" s="25"/>
      <c r="G25" s="25"/>
      <c r="H25" s="26"/>
      <c r="I25" s="25"/>
    </row>
    <row r="26" spans="2:9" ht="105.75" customHeight="1">
      <c r="B26" s="21">
        <v>12</v>
      </c>
      <c r="C26" s="321" t="s">
        <v>61</v>
      </c>
      <c r="D26" s="323" t="s">
        <v>63</v>
      </c>
      <c r="E26" s="24">
        <v>2</v>
      </c>
      <c r="F26" s="25"/>
      <c r="G26" s="25"/>
      <c r="H26" s="26"/>
      <c r="I26" s="25"/>
    </row>
    <row r="27" spans="2:9" ht="164.25" customHeight="1">
      <c r="B27" s="21">
        <v>13</v>
      </c>
      <c r="C27" s="22" t="s">
        <v>23</v>
      </c>
      <c r="D27" s="27" t="s">
        <v>64</v>
      </c>
      <c r="E27" s="24">
        <v>1</v>
      </c>
      <c r="F27" s="25"/>
      <c r="G27" s="25"/>
      <c r="H27" s="26"/>
      <c r="I27" s="25"/>
    </row>
    <row r="28" spans="2:9" ht="98.25" customHeight="1">
      <c r="B28" s="21">
        <v>14</v>
      </c>
      <c r="C28" s="22" t="s">
        <v>65</v>
      </c>
      <c r="D28" s="39" t="s">
        <v>66</v>
      </c>
      <c r="E28" s="24">
        <v>3</v>
      </c>
      <c r="F28" s="25"/>
      <c r="G28" s="25"/>
      <c r="H28" s="26"/>
      <c r="I28" s="25"/>
    </row>
    <row r="29" spans="2:9" ht="144.75" customHeight="1">
      <c r="B29" s="21">
        <v>15</v>
      </c>
      <c r="C29" s="40" t="s">
        <v>67</v>
      </c>
      <c r="D29" s="36" t="s">
        <v>68</v>
      </c>
      <c r="E29" s="24">
        <v>1</v>
      </c>
      <c r="F29" s="25"/>
      <c r="G29" s="25"/>
      <c r="H29" s="26"/>
      <c r="I29" s="25"/>
    </row>
    <row r="30" spans="2:9" ht="138.75" customHeight="1">
      <c r="B30" s="21">
        <v>16</v>
      </c>
      <c r="C30" s="41" t="s">
        <v>69</v>
      </c>
      <c r="D30" s="42" t="s">
        <v>70</v>
      </c>
      <c r="E30" s="24">
        <v>2</v>
      </c>
      <c r="F30" s="25"/>
      <c r="G30" s="25"/>
      <c r="H30" s="26"/>
      <c r="I30" s="25"/>
    </row>
    <row r="31" spans="2:9" ht="45" customHeight="1">
      <c r="B31" s="17"/>
      <c r="C31" s="43"/>
      <c r="D31" s="7"/>
      <c r="E31" s="7"/>
      <c r="F31" s="8"/>
      <c r="G31" s="8"/>
      <c r="H31" s="9"/>
      <c r="I31" s="8"/>
    </row>
    <row r="32" spans="2:9" ht="27.75" customHeight="1">
      <c r="B32" s="325"/>
      <c r="C32" s="325"/>
      <c r="D32" s="325"/>
      <c r="E32" s="325"/>
      <c r="F32" s="326"/>
      <c r="G32" s="366" t="s">
        <v>15</v>
      </c>
      <c r="H32" s="368" t="s">
        <v>14</v>
      </c>
      <c r="I32" s="366" t="s">
        <v>16</v>
      </c>
    </row>
    <row r="33" spans="2:9">
      <c r="B33" s="325"/>
      <c r="C33" s="325"/>
      <c r="D33" s="325"/>
      <c r="E33" s="325"/>
      <c r="F33" s="326"/>
      <c r="G33" s="367"/>
      <c r="H33" s="369"/>
      <c r="I33" s="367"/>
    </row>
    <row r="34" spans="2:9">
      <c r="B34" s="325"/>
      <c r="C34" s="325"/>
      <c r="D34" s="325"/>
      <c r="E34" s="325"/>
      <c r="F34" s="326"/>
      <c r="G34" s="370">
        <f>SUM(G15:G31)</f>
        <v>0</v>
      </c>
      <c r="H34" s="370">
        <f>I34-G34</f>
        <v>0</v>
      </c>
      <c r="I34" s="370">
        <f>SUM(I15:I31)</f>
        <v>0</v>
      </c>
    </row>
    <row r="35" spans="2:9">
      <c r="B35" s="325"/>
      <c r="C35" s="325"/>
      <c r="D35" s="325"/>
      <c r="E35" s="325"/>
      <c r="F35" s="326"/>
      <c r="G35" s="371"/>
      <c r="H35" s="371"/>
      <c r="I35" s="371"/>
    </row>
  </sheetData>
  <mergeCells count="8">
    <mergeCell ref="B5:I11"/>
    <mergeCell ref="B32:F35"/>
    <mergeCell ref="G32:G33"/>
    <mergeCell ref="H32:H33"/>
    <mergeCell ref="I32:I33"/>
    <mergeCell ref="G34:G35"/>
    <mergeCell ref="H34:H35"/>
    <mergeCell ref="I34:I35"/>
  </mergeCells>
  <pageMargins left="0.7" right="0.7" top="0.75" bottom="0.75" header="0.3" footer="0.3"/>
  <pageSetup paperSize="9" scale="4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B2:I118"/>
  <sheetViews>
    <sheetView zoomScale="85" zoomScaleNormal="85" workbookViewId="0">
      <selection activeCell="B84" sqref="B84:F87"/>
    </sheetView>
  </sheetViews>
  <sheetFormatPr defaultColWidth="9.109375" defaultRowHeight="14.4"/>
  <cols>
    <col min="1" max="1" width="3" style="10" customWidth="1"/>
    <col min="2" max="2" width="5.44140625" style="10" customWidth="1"/>
    <col min="3" max="3" width="25.6640625" style="1" customWidth="1"/>
    <col min="4" max="4" width="33.88671875" style="1" customWidth="1"/>
    <col min="5" max="5" width="12.6640625" style="10" customWidth="1"/>
    <col min="6" max="6" width="20.6640625" style="10" customWidth="1"/>
    <col min="7" max="7" width="20.6640625" style="2" customWidth="1"/>
    <col min="8" max="8" width="15.6640625" style="2" customWidth="1"/>
    <col min="9" max="9" width="27.6640625" style="10" customWidth="1"/>
    <col min="10" max="10" width="13" style="10" customWidth="1"/>
    <col min="11" max="16384" width="9.109375" style="10"/>
  </cols>
  <sheetData>
    <row r="2" spans="2:9">
      <c r="I2" s="12"/>
    </row>
    <row r="5" spans="2:9" ht="15" customHeight="1">
      <c r="B5" s="324" t="s">
        <v>274</v>
      </c>
      <c r="C5" s="324"/>
      <c r="D5" s="324"/>
      <c r="E5" s="324"/>
      <c r="F5" s="324"/>
      <c r="G5" s="324"/>
      <c r="H5" s="324"/>
      <c r="I5" s="324"/>
    </row>
    <row r="6" spans="2:9">
      <c r="B6" s="324"/>
      <c r="C6" s="324"/>
      <c r="D6" s="324"/>
      <c r="E6" s="324"/>
      <c r="F6" s="324"/>
      <c r="G6" s="324"/>
      <c r="H6" s="324"/>
      <c r="I6" s="324"/>
    </row>
    <row r="7" spans="2:9">
      <c r="B7" s="324"/>
      <c r="C7" s="324"/>
      <c r="D7" s="324"/>
      <c r="E7" s="324"/>
      <c r="F7" s="324"/>
      <c r="G7" s="324"/>
      <c r="H7" s="324"/>
      <c r="I7" s="324"/>
    </row>
    <row r="8" spans="2:9">
      <c r="B8" s="324"/>
      <c r="C8" s="324"/>
      <c r="D8" s="324"/>
      <c r="E8" s="324"/>
      <c r="F8" s="324"/>
      <c r="G8" s="324"/>
      <c r="H8" s="324"/>
      <c r="I8" s="324"/>
    </row>
    <row r="9" spans="2:9" ht="15" customHeight="1">
      <c r="B9" s="324"/>
      <c r="C9" s="324"/>
      <c r="D9" s="324"/>
      <c r="E9" s="324"/>
      <c r="F9" s="324"/>
      <c r="G9" s="324"/>
      <c r="H9" s="324"/>
      <c r="I9" s="324"/>
    </row>
    <row r="10" spans="2:9">
      <c r="B10" s="324"/>
      <c r="C10" s="324"/>
      <c r="D10" s="324"/>
      <c r="E10" s="324"/>
      <c r="F10" s="324"/>
      <c r="G10" s="324"/>
      <c r="H10" s="324"/>
      <c r="I10" s="324"/>
    </row>
    <row r="11" spans="2:9">
      <c r="B11" s="324"/>
      <c r="C11" s="324"/>
      <c r="D11" s="324"/>
      <c r="E11" s="324"/>
      <c r="F11" s="324"/>
      <c r="G11" s="324"/>
      <c r="H11" s="324"/>
      <c r="I11" s="324"/>
    </row>
    <row r="13" spans="2:9" s="19" customFormat="1" ht="45" customHeight="1">
      <c r="B13" s="3" t="s">
        <v>0</v>
      </c>
      <c r="C13" s="3" t="s">
        <v>22</v>
      </c>
      <c r="D13" s="3" t="s">
        <v>24</v>
      </c>
      <c r="E13" s="4" t="s">
        <v>2</v>
      </c>
      <c r="F13" s="5" t="s">
        <v>1</v>
      </c>
      <c r="G13" s="5" t="s">
        <v>25</v>
      </c>
      <c r="H13" s="4" t="s">
        <v>13</v>
      </c>
      <c r="I13" s="5" t="s">
        <v>26</v>
      </c>
    </row>
    <row r="14" spans="2:9" ht="9.9" customHeight="1">
      <c r="B14" s="6" t="s">
        <v>3</v>
      </c>
      <c r="C14" s="6" t="s">
        <v>4</v>
      </c>
      <c r="D14" s="6" t="s">
        <v>5</v>
      </c>
      <c r="E14" s="6" t="s">
        <v>6</v>
      </c>
      <c r="F14" s="6" t="s">
        <v>7</v>
      </c>
      <c r="G14" s="6" t="s">
        <v>8</v>
      </c>
      <c r="H14" s="6" t="s">
        <v>9</v>
      </c>
      <c r="I14" s="6" t="s">
        <v>10</v>
      </c>
    </row>
    <row r="15" spans="2:9" ht="409.5" customHeight="1">
      <c r="B15" s="17" t="s">
        <v>3</v>
      </c>
      <c r="C15" s="44" t="s">
        <v>28</v>
      </c>
      <c r="D15" s="45" t="s">
        <v>72</v>
      </c>
      <c r="E15" s="17">
        <v>1</v>
      </c>
      <c r="F15" s="92"/>
      <c r="G15" s="46"/>
      <c r="H15" s="47"/>
      <c r="I15" s="46"/>
    </row>
    <row r="16" spans="2:9" ht="160.5" customHeight="1">
      <c r="B16" s="17" t="s">
        <v>4</v>
      </c>
      <c r="C16" s="48" t="s">
        <v>73</v>
      </c>
      <c r="D16" s="49" t="s">
        <v>74</v>
      </c>
      <c r="E16" s="7">
        <v>4</v>
      </c>
      <c r="F16" s="92"/>
      <c r="G16" s="46"/>
      <c r="H16" s="9"/>
      <c r="I16" s="46"/>
    </row>
    <row r="17" spans="2:9" ht="94.5" customHeight="1">
      <c r="B17" s="17" t="s">
        <v>7</v>
      </c>
      <c r="C17" s="54" t="s">
        <v>30</v>
      </c>
      <c r="D17" s="55" t="s">
        <v>77</v>
      </c>
      <c r="E17" s="7">
        <v>1</v>
      </c>
      <c r="F17" s="92"/>
      <c r="G17" s="46"/>
      <c r="H17" s="9"/>
      <c r="I17" s="46"/>
    </row>
    <row r="18" spans="2:9" ht="15" customHeight="1">
      <c r="C18" s="68"/>
      <c r="D18" s="68"/>
      <c r="F18" s="2"/>
      <c r="H18" s="10"/>
      <c r="I18" s="2"/>
    </row>
    <row r="19" spans="2:9">
      <c r="B19" s="325"/>
      <c r="C19" s="325"/>
      <c r="D19" s="325"/>
      <c r="E19" s="325"/>
      <c r="F19" s="326"/>
      <c r="G19" s="333" t="s">
        <v>15</v>
      </c>
      <c r="H19" s="335" t="s">
        <v>14</v>
      </c>
      <c r="I19" s="333" t="s">
        <v>16</v>
      </c>
    </row>
    <row r="20" spans="2:9">
      <c r="B20" s="325"/>
      <c r="C20" s="325"/>
      <c r="D20" s="325"/>
      <c r="E20" s="325"/>
      <c r="F20" s="326"/>
      <c r="G20" s="334"/>
      <c r="H20" s="336"/>
      <c r="I20" s="334"/>
    </row>
    <row r="21" spans="2:9">
      <c r="B21" s="325"/>
      <c r="C21" s="325"/>
      <c r="D21" s="325"/>
      <c r="E21" s="325"/>
      <c r="F21" s="326"/>
      <c r="G21" s="337">
        <f>SUM(G15:G17)</f>
        <v>0</v>
      </c>
      <c r="H21" s="337">
        <f>I21-G21</f>
        <v>0</v>
      </c>
      <c r="I21" s="337">
        <f>SUM(I15:I17)</f>
        <v>0</v>
      </c>
    </row>
    <row r="22" spans="2:9">
      <c r="B22" s="325"/>
      <c r="C22" s="325"/>
      <c r="D22" s="325"/>
      <c r="E22" s="325"/>
      <c r="F22" s="326"/>
      <c r="G22" s="338"/>
      <c r="H22" s="338"/>
      <c r="I22" s="338"/>
    </row>
    <row r="23" spans="2:9" s="76" customFormat="1">
      <c r="B23" s="267"/>
      <c r="C23" s="267"/>
      <c r="D23" s="267"/>
      <c r="E23" s="267"/>
      <c r="F23" s="167"/>
      <c r="G23" s="168"/>
      <c r="H23" s="168"/>
      <c r="I23" s="168"/>
    </row>
    <row r="24" spans="2:9" s="76" customFormat="1">
      <c r="B24" s="267"/>
      <c r="C24" s="267"/>
      <c r="D24" s="267"/>
      <c r="E24" s="267"/>
      <c r="F24" s="167"/>
      <c r="G24" s="168"/>
      <c r="H24" s="168"/>
      <c r="I24" s="168"/>
    </row>
    <row r="25" spans="2:9" s="76" customFormat="1">
      <c r="B25" s="267"/>
      <c r="C25" s="267"/>
      <c r="D25" s="267"/>
      <c r="E25" s="267"/>
      <c r="F25" s="167"/>
      <c r="G25" s="168"/>
      <c r="H25" s="168"/>
      <c r="I25" s="168"/>
    </row>
    <row r="27" spans="2:9">
      <c r="B27" s="324" t="s">
        <v>275</v>
      </c>
      <c r="C27" s="324"/>
      <c r="D27" s="324"/>
      <c r="E27" s="324"/>
      <c r="F27" s="324"/>
      <c r="G27" s="324"/>
      <c r="H27" s="324"/>
      <c r="I27" s="324"/>
    </row>
    <row r="28" spans="2:9">
      <c r="B28" s="324"/>
      <c r="C28" s="324"/>
      <c r="D28" s="324"/>
      <c r="E28" s="324"/>
      <c r="F28" s="324"/>
      <c r="G28" s="324"/>
      <c r="H28" s="324"/>
      <c r="I28" s="324"/>
    </row>
    <row r="29" spans="2:9">
      <c r="B29" s="324"/>
      <c r="C29" s="324"/>
      <c r="D29" s="324"/>
      <c r="E29" s="324"/>
      <c r="F29" s="324"/>
      <c r="G29" s="324"/>
      <c r="H29" s="324"/>
      <c r="I29" s="324"/>
    </row>
    <row r="30" spans="2:9">
      <c r="B30" s="324"/>
      <c r="C30" s="324"/>
      <c r="D30" s="324"/>
      <c r="E30" s="324"/>
      <c r="F30" s="324"/>
      <c r="G30" s="324"/>
      <c r="H30" s="324"/>
      <c r="I30" s="324"/>
    </row>
    <row r="31" spans="2:9">
      <c r="B31" s="324"/>
      <c r="C31" s="324"/>
      <c r="D31" s="324"/>
      <c r="E31" s="324"/>
      <c r="F31" s="324"/>
      <c r="G31" s="324"/>
      <c r="H31" s="324"/>
      <c r="I31" s="324"/>
    </row>
    <row r="32" spans="2:9">
      <c r="B32" s="324"/>
      <c r="C32" s="324"/>
      <c r="D32" s="324"/>
      <c r="E32" s="324"/>
      <c r="F32" s="324"/>
      <c r="G32" s="324"/>
      <c r="H32" s="324"/>
      <c r="I32" s="324"/>
    </row>
    <row r="33" spans="2:9">
      <c r="B33" s="324"/>
      <c r="C33" s="324"/>
      <c r="D33" s="324"/>
      <c r="E33" s="324"/>
      <c r="F33" s="324"/>
      <c r="G33" s="324"/>
      <c r="H33" s="324"/>
      <c r="I33" s="324"/>
    </row>
    <row r="34" spans="2:9">
      <c r="B34" s="76"/>
      <c r="C34" s="268"/>
      <c r="D34" s="268"/>
      <c r="E34" s="76"/>
      <c r="F34" s="76"/>
      <c r="G34" s="79"/>
      <c r="H34" s="79"/>
      <c r="I34" s="76"/>
    </row>
    <row r="35" spans="2:9" ht="28.8">
      <c r="B35" s="80" t="s">
        <v>0</v>
      </c>
      <c r="C35" s="80" t="s">
        <v>22</v>
      </c>
      <c r="D35" s="80" t="s">
        <v>24</v>
      </c>
      <c r="E35" s="81" t="s">
        <v>2</v>
      </c>
      <c r="F35" s="82" t="s">
        <v>1</v>
      </c>
      <c r="G35" s="82" t="s">
        <v>25</v>
      </c>
      <c r="H35" s="81" t="s">
        <v>13</v>
      </c>
      <c r="I35" s="82" t="s">
        <v>26</v>
      </c>
    </row>
    <row r="36" spans="2:9">
      <c r="B36" s="83" t="s">
        <v>3</v>
      </c>
      <c r="C36" s="83" t="s">
        <v>4</v>
      </c>
      <c r="D36" s="83" t="s">
        <v>5</v>
      </c>
      <c r="E36" s="83" t="s">
        <v>6</v>
      </c>
      <c r="F36" s="83" t="s">
        <v>7</v>
      </c>
      <c r="G36" s="83" t="s">
        <v>8</v>
      </c>
      <c r="H36" s="83" t="s">
        <v>9</v>
      </c>
      <c r="I36" s="83" t="s">
        <v>10</v>
      </c>
    </row>
    <row r="37" spans="2:9" ht="409.6">
      <c r="B37" s="88" t="s">
        <v>3</v>
      </c>
      <c r="C37" s="44" t="s">
        <v>28</v>
      </c>
      <c r="D37" s="45" t="s">
        <v>72</v>
      </c>
      <c r="E37" s="88">
        <v>1</v>
      </c>
      <c r="F37" s="92"/>
      <c r="G37" s="92"/>
      <c r="H37" s="47"/>
      <c r="I37" s="92"/>
    </row>
    <row r="38" spans="2:9" ht="165.6">
      <c r="B38" s="88" t="s">
        <v>4</v>
      </c>
      <c r="C38" s="48" t="s">
        <v>73</v>
      </c>
      <c r="D38" s="49" t="s">
        <v>74</v>
      </c>
      <c r="E38" s="84">
        <v>6</v>
      </c>
      <c r="F38" s="92"/>
      <c r="G38" s="92"/>
      <c r="H38" s="86"/>
      <c r="I38" s="92"/>
    </row>
    <row r="39" spans="2:9" ht="124.2">
      <c r="B39" s="88" t="s">
        <v>5</v>
      </c>
      <c r="C39" s="50" t="s">
        <v>33</v>
      </c>
      <c r="D39" s="51" t="s">
        <v>75</v>
      </c>
      <c r="E39" s="84">
        <v>3</v>
      </c>
      <c r="F39" s="92"/>
      <c r="G39" s="92"/>
      <c r="H39" s="86"/>
      <c r="I39" s="92"/>
    </row>
    <row r="40" spans="2:9" ht="55.2">
      <c r="B40" s="88" t="s">
        <v>10</v>
      </c>
      <c r="C40" s="61" t="s">
        <v>82</v>
      </c>
      <c r="D40" s="90" t="s">
        <v>83</v>
      </c>
      <c r="E40" s="88">
        <v>1</v>
      </c>
      <c r="F40" s="92"/>
      <c r="G40" s="92"/>
      <c r="H40" s="47"/>
      <c r="I40" s="92"/>
    </row>
    <row r="41" spans="2:9">
      <c r="B41" s="325"/>
      <c r="C41" s="325"/>
      <c r="D41" s="325"/>
      <c r="E41" s="325"/>
      <c r="F41" s="326"/>
      <c r="G41" s="333" t="s">
        <v>15</v>
      </c>
      <c r="H41" s="335" t="s">
        <v>14</v>
      </c>
      <c r="I41" s="333" t="s">
        <v>16</v>
      </c>
    </row>
    <row r="42" spans="2:9">
      <c r="B42" s="325"/>
      <c r="C42" s="325"/>
      <c r="D42" s="325"/>
      <c r="E42" s="325"/>
      <c r="F42" s="326"/>
      <c r="G42" s="334"/>
      <c r="H42" s="336"/>
      <c r="I42" s="334"/>
    </row>
    <row r="43" spans="2:9">
      <c r="B43" s="325"/>
      <c r="C43" s="325"/>
      <c r="D43" s="325"/>
      <c r="E43" s="325"/>
      <c r="F43" s="326"/>
      <c r="G43" s="337">
        <f>SUM(G37:G40)</f>
        <v>0</v>
      </c>
      <c r="H43" s="337">
        <f>I43-G43</f>
        <v>0</v>
      </c>
      <c r="I43" s="337">
        <f>SUM(I37:I40)</f>
        <v>0</v>
      </c>
    </row>
    <row r="44" spans="2:9">
      <c r="B44" s="325"/>
      <c r="C44" s="325"/>
      <c r="D44" s="325"/>
      <c r="E44" s="325"/>
      <c r="F44" s="326"/>
      <c r="G44" s="338"/>
      <c r="H44" s="338"/>
      <c r="I44" s="338"/>
    </row>
    <row r="45" spans="2:9">
      <c r="B45" s="76"/>
      <c r="C45" s="268"/>
      <c r="D45" s="268"/>
      <c r="E45" s="76"/>
      <c r="F45" s="76"/>
      <c r="G45" s="79"/>
      <c r="H45" s="79"/>
      <c r="I45" s="76"/>
    </row>
    <row r="46" spans="2:9">
      <c r="B46" s="324" t="s">
        <v>276</v>
      </c>
      <c r="C46" s="324"/>
      <c r="D46" s="324"/>
      <c r="E46" s="324"/>
      <c r="F46" s="324"/>
      <c r="G46" s="324"/>
      <c r="H46" s="324"/>
      <c r="I46" s="324"/>
    </row>
    <row r="47" spans="2:9">
      <c r="B47" s="324"/>
      <c r="C47" s="324"/>
      <c r="D47" s="324"/>
      <c r="E47" s="324"/>
      <c r="F47" s="324"/>
      <c r="G47" s="324"/>
      <c r="H47" s="324"/>
      <c r="I47" s="324"/>
    </row>
    <row r="48" spans="2:9">
      <c r="B48" s="324"/>
      <c r="C48" s="324"/>
      <c r="D48" s="324"/>
      <c r="E48" s="324"/>
      <c r="F48" s="324"/>
      <c r="G48" s="324"/>
      <c r="H48" s="324"/>
      <c r="I48" s="324"/>
    </row>
    <row r="49" spans="2:9">
      <c r="B49" s="324"/>
      <c r="C49" s="324"/>
      <c r="D49" s="324"/>
      <c r="E49" s="324"/>
      <c r="F49" s="324"/>
      <c r="G49" s="324"/>
      <c r="H49" s="324"/>
      <c r="I49" s="324"/>
    </row>
    <row r="50" spans="2:9">
      <c r="B50" s="324"/>
      <c r="C50" s="324"/>
      <c r="D50" s="324"/>
      <c r="E50" s="324"/>
      <c r="F50" s="324"/>
      <c r="G50" s="324"/>
      <c r="H50" s="324"/>
      <c r="I50" s="324"/>
    </row>
    <row r="51" spans="2:9">
      <c r="B51" s="324"/>
      <c r="C51" s="324"/>
      <c r="D51" s="324"/>
      <c r="E51" s="324"/>
      <c r="F51" s="324"/>
      <c r="G51" s="324"/>
      <c r="H51" s="324"/>
      <c r="I51" s="324"/>
    </row>
    <row r="52" spans="2:9">
      <c r="B52" s="324"/>
      <c r="C52" s="324"/>
      <c r="D52" s="324"/>
      <c r="E52" s="324"/>
      <c r="F52" s="324"/>
      <c r="G52" s="324"/>
      <c r="H52" s="324"/>
      <c r="I52" s="324"/>
    </row>
    <row r="53" spans="2:9">
      <c r="B53" s="76"/>
      <c r="C53" s="268"/>
      <c r="D53" s="268"/>
      <c r="E53" s="76"/>
      <c r="F53" s="76"/>
      <c r="G53" s="79"/>
      <c r="H53" s="79"/>
      <c r="I53" s="76"/>
    </row>
    <row r="54" spans="2:9" ht="28.8">
      <c r="B54" s="80" t="s">
        <v>0</v>
      </c>
      <c r="C54" s="80" t="s">
        <v>22</v>
      </c>
      <c r="D54" s="80" t="s">
        <v>24</v>
      </c>
      <c r="E54" s="81" t="s">
        <v>2</v>
      </c>
      <c r="F54" s="82" t="s">
        <v>1</v>
      </c>
      <c r="G54" s="82" t="s">
        <v>25</v>
      </c>
      <c r="H54" s="81" t="s">
        <v>13</v>
      </c>
      <c r="I54" s="82" t="s">
        <v>26</v>
      </c>
    </row>
    <row r="55" spans="2:9">
      <c r="B55" s="83" t="s">
        <v>3</v>
      </c>
      <c r="C55" s="83" t="s">
        <v>4</v>
      </c>
      <c r="D55" s="83" t="s">
        <v>5</v>
      </c>
      <c r="E55" s="83" t="s">
        <v>6</v>
      </c>
      <c r="F55" s="83" t="s">
        <v>7</v>
      </c>
      <c r="G55" s="83" t="s">
        <v>8</v>
      </c>
      <c r="H55" s="83" t="s">
        <v>9</v>
      </c>
      <c r="I55" s="83" t="s">
        <v>10</v>
      </c>
    </row>
    <row r="56" spans="2:9" ht="165.6">
      <c r="B56" s="88" t="s">
        <v>4</v>
      </c>
      <c r="C56" s="48" t="s">
        <v>73</v>
      </c>
      <c r="D56" s="49" t="s">
        <v>74</v>
      </c>
      <c r="E56" s="84">
        <v>9</v>
      </c>
      <c r="F56" s="92"/>
      <c r="G56" s="92"/>
      <c r="H56" s="86"/>
      <c r="I56" s="92"/>
    </row>
    <row r="57" spans="2:9" ht="124.2">
      <c r="B57" s="88" t="s">
        <v>5</v>
      </c>
      <c r="C57" s="50" t="s">
        <v>33</v>
      </c>
      <c r="D57" s="51" t="s">
        <v>75</v>
      </c>
      <c r="E57" s="84">
        <v>3</v>
      </c>
      <c r="F57" s="92"/>
      <c r="G57" s="92"/>
      <c r="H57" s="86"/>
      <c r="I57" s="92"/>
    </row>
    <row r="58" spans="2:9" ht="55.2">
      <c r="B58" s="88" t="s">
        <v>11</v>
      </c>
      <c r="C58" s="62" t="s">
        <v>23</v>
      </c>
      <c r="D58" s="44" t="s">
        <v>84</v>
      </c>
      <c r="E58" s="88">
        <v>2</v>
      </c>
      <c r="F58" s="92"/>
      <c r="G58" s="92"/>
      <c r="H58" s="47"/>
      <c r="I58" s="92"/>
    </row>
    <row r="59" spans="2:9">
      <c r="B59" s="63"/>
      <c r="C59" s="64"/>
      <c r="D59" s="64"/>
      <c r="E59" s="63"/>
      <c r="F59" s="65"/>
      <c r="G59" s="65"/>
      <c r="H59" s="66"/>
      <c r="I59" s="67"/>
    </row>
    <row r="60" spans="2:9">
      <c r="B60" s="76"/>
      <c r="C60" s="68"/>
      <c r="D60" s="68"/>
      <c r="E60" s="76"/>
      <c r="F60" s="79"/>
      <c r="G60" s="79"/>
      <c r="H60" s="76"/>
      <c r="I60" s="79"/>
    </row>
    <row r="61" spans="2:9">
      <c r="B61" s="325"/>
      <c r="C61" s="325"/>
      <c r="D61" s="325"/>
      <c r="E61" s="325"/>
      <c r="F61" s="326"/>
      <c r="G61" s="333" t="s">
        <v>15</v>
      </c>
      <c r="H61" s="335" t="s">
        <v>14</v>
      </c>
      <c r="I61" s="333" t="s">
        <v>16</v>
      </c>
    </row>
    <row r="62" spans="2:9">
      <c r="B62" s="325"/>
      <c r="C62" s="325"/>
      <c r="D62" s="325"/>
      <c r="E62" s="325"/>
      <c r="F62" s="326"/>
      <c r="G62" s="334"/>
      <c r="H62" s="336"/>
      <c r="I62" s="334"/>
    </row>
    <row r="63" spans="2:9">
      <c r="B63" s="325"/>
      <c r="C63" s="325"/>
      <c r="D63" s="325"/>
      <c r="E63" s="325"/>
      <c r="F63" s="326"/>
      <c r="G63" s="337">
        <f>SUM(G56:G58)</f>
        <v>0</v>
      </c>
      <c r="H63" s="337">
        <f>I63-G63</f>
        <v>0</v>
      </c>
      <c r="I63" s="337">
        <f>SUM(I56:I58)</f>
        <v>0</v>
      </c>
    </row>
    <row r="64" spans="2:9">
      <c r="B64" s="325"/>
      <c r="C64" s="325"/>
      <c r="D64" s="325"/>
      <c r="E64" s="325"/>
      <c r="F64" s="326"/>
      <c r="G64" s="338"/>
      <c r="H64" s="338"/>
      <c r="I64" s="338"/>
    </row>
    <row r="65" spans="2:9">
      <c r="B65" s="76"/>
      <c r="C65" s="268"/>
      <c r="D65" s="268"/>
      <c r="E65" s="76"/>
      <c r="F65" s="76"/>
      <c r="G65" s="79"/>
      <c r="H65" s="79"/>
      <c r="I65" s="76"/>
    </row>
    <row r="66" spans="2:9">
      <c r="B66" s="76"/>
      <c r="C66" s="268"/>
      <c r="D66" s="268"/>
      <c r="E66" s="76"/>
      <c r="F66" s="76"/>
      <c r="G66" s="79"/>
      <c r="H66" s="79"/>
      <c r="I66" s="76"/>
    </row>
    <row r="67" spans="2:9">
      <c r="B67" s="324" t="s">
        <v>277</v>
      </c>
      <c r="C67" s="324"/>
      <c r="D67" s="324"/>
      <c r="E67" s="324"/>
      <c r="F67" s="324"/>
      <c r="G67" s="324"/>
      <c r="H67" s="324"/>
      <c r="I67" s="324"/>
    </row>
    <row r="68" spans="2:9">
      <c r="B68" s="324"/>
      <c r="C68" s="324"/>
      <c r="D68" s="324"/>
      <c r="E68" s="324"/>
      <c r="F68" s="324"/>
      <c r="G68" s="324"/>
      <c r="H68" s="324"/>
      <c r="I68" s="324"/>
    </row>
    <row r="69" spans="2:9">
      <c r="B69" s="324"/>
      <c r="C69" s="324"/>
      <c r="D69" s="324"/>
      <c r="E69" s="324"/>
      <c r="F69" s="324"/>
      <c r="G69" s="324"/>
      <c r="H69" s="324"/>
      <c r="I69" s="324"/>
    </row>
    <row r="70" spans="2:9">
      <c r="B70" s="324"/>
      <c r="C70" s="324"/>
      <c r="D70" s="324"/>
      <c r="E70" s="324"/>
      <c r="F70" s="324"/>
      <c r="G70" s="324"/>
      <c r="H70" s="324"/>
      <c r="I70" s="324"/>
    </row>
    <row r="71" spans="2:9">
      <c r="B71" s="324"/>
      <c r="C71" s="324"/>
      <c r="D71" s="324"/>
      <c r="E71" s="324"/>
      <c r="F71" s="324"/>
      <c r="G71" s="324"/>
      <c r="H71" s="324"/>
      <c r="I71" s="324"/>
    </row>
    <row r="72" spans="2:9">
      <c r="B72" s="324"/>
      <c r="C72" s="324"/>
      <c r="D72" s="324"/>
      <c r="E72" s="324"/>
      <c r="F72" s="324"/>
      <c r="G72" s="324"/>
      <c r="H72" s="324"/>
      <c r="I72" s="324"/>
    </row>
    <row r="73" spans="2:9">
      <c r="B73" s="324"/>
      <c r="C73" s="324"/>
      <c r="D73" s="324"/>
      <c r="E73" s="324"/>
      <c r="F73" s="324"/>
      <c r="G73" s="324"/>
      <c r="H73" s="324"/>
      <c r="I73" s="324"/>
    </row>
    <row r="74" spans="2:9">
      <c r="B74" s="76"/>
      <c r="C74" s="268"/>
      <c r="D74" s="268"/>
      <c r="E74" s="76"/>
      <c r="F74" s="76"/>
      <c r="G74" s="79"/>
      <c r="H74" s="79"/>
      <c r="I74" s="76"/>
    </row>
    <row r="75" spans="2:9" ht="28.8">
      <c r="B75" s="80" t="s">
        <v>0</v>
      </c>
      <c r="C75" s="80" t="s">
        <v>22</v>
      </c>
      <c r="D75" s="80" t="s">
        <v>24</v>
      </c>
      <c r="E75" s="81" t="s">
        <v>2</v>
      </c>
      <c r="F75" s="82" t="s">
        <v>1</v>
      </c>
      <c r="G75" s="82" t="s">
        <v>25</v>
      </c>
      <c r="H75" s="81" t="s">
        <v>13</v>
      </c>
      <c r="I75" s="82" t="s">
        <v>26</v>
      </c>
    </row>
    <row r="76" spans="2:9">
      <c r="B76" s="83" t="s">
        <v>3</v>
      </c>
      <c r="C76" s="83" t="s">
        <v>4</v>
      </c>
      <c r="D76" s="83" t="s">
        <v>5</v>
      </c>
      <c r="E76" s="83" t="s">
        <v>6</v>
      </c>
      <c r="F76" s="83" t="s">
        <v>7</v>
      </c>
      <c r="G76" s="83" t="s">
        <v>8</v>
      </c>
      <c r="H76" s="83" t="s">
        <v>9</v>
      </c>
      <c r="I76" s="83" t="s">
        <v>10</v>
      </c>
    </row>
    <row r="77" spans="2:9" ht="409.6">
      <c r="B77" s="88" t="s">
        <v>3</v>
      </c>
      <c r="C77" s="44" t="s">
        <v>28</v>
      </c>
      <c r="D77" s="45" t="s">
        <v>72</v>
      </c>
      <c r="E77" s="88">
        <v>1</v>
      </c>
      <c r="F77" s="92"/>
      <c r="G77" s="92"/>
      <c r="H77" s="47"/>
      <c r="I77" s="92"/>
    </row>
    <row r="78" spans="2:9" ht="165.6">
      <c r="B78" s="88" t="s">
        <v>4</v>
      </c>
      <c r="C78" s="48" t="s">
        <v>73</v>
      </c>
      <c r="D78" s="49" t="s">
        <v>74</v>
      </c>
      <c r="E78" s="84">
        <v>3</v>
      </c>
      <c r="F78" s="92"/>
      <c r="G78" s="92"/>
      <c r="H78" s="86"/>
      <c r="I78" s="92"/>
    </row>
    <row r="79" spans="2:9" ht="124.2">
      <c r="B79" s="88" t="s">
        <v>6</v>
      </c>
      <c r="C79" s="52" t="s">
        <v>23</v>
      </c>
      <c r="D79" s="53" t="s">
        <v>76</v>
      </c>
      <c r="E79" s="84">
        <v>1</v>
      </c>
      <c r="F79" s="92"/>
      <c r="G79" s="92"/>
      <c r="H79" s="86"/>
      <c r="I79" s="92"/>
    </row>
    <row r="80" spans="2:9" ht="82.8">
      <c r="B80" s="88" t="s">
        <v>7</v>
      </c>
      <c r="C80" s="54" t="s">
        <v>30</v>
      </c>
      <c r="D80" s="55" t="s">
        <v>77</v>
      </c>
      <c r="E80" s="84">
        <v>1</v>
      </c>
      <c r="F80" s="92"/>
      <c r="G80" s="92"/>
      <c r="H80" s="86"/>
      <c r="I80" s="92"/>
    </row>
    <row r="81" spans="2:9" ht="151.80000000000001">
      <c r="B81" s="88" t="s">
        <v>8</v>
      </c>
      <c r="C81" s="56" t="s">
        <v>78</v>
      </c>
      <c r="D81" s="57" t="s">
        <v>79</v>
      </c>
      <c r="E81" s="84">
        <v>1</v>
      </c>
      <c r="F81" s="92"/>
      <c r="G81" s="92"/>
      <c r="H81" s="86"/>
      <c r="I81" s="92"/>
    </row>
    <row r="82" spans="2:9">
      <c r="B82" s="63"/>
      <c r="C82" s="64"/>
      <c r="D82" s="64"/>
      <c r="E82" s="63"/>
      <c r="F82" s="65"/>
      <c r="G82" s="65"/>
      <c r="H82" s="66"/>
      <c r="I82" s="67"/>
    </row>
    <row r="83" spans="2:9">
      <c r="B83" s="76"/>
      <c r="C83" s="68"/>
      <c r="D83" s="68"/>
      <c r="E83" s="76"/>
      <c r="F83" s="79"/>
      <c r="G83" s="79"/>
      <c r="H83" s="76"/>
      <c r="I83" s="79"/>
    </row>
    <row r="84" spans="2:9">
      <c r="B84" s="325"/>
      <c r="C84" s="325"/>
      <c r="D84" s="325"/>
      <c r="E84" s="325"/>
      <c r="F84" s="326"/>
      <c r="G84" s="333" t="s">
        <v>15</v>
      </c>
      <c r="H84" s="335" t="s">
        <v>14</v>
      </c>
      <c r="I84" s="333" t="s">
        <v>16</v>
      </c>
    </row>
    <row r="85" spans="2:9">
      <c r="B85" s="325"/>
      <c r="C85" s="325"/>
      <c r="D85" s="325"/>
      <c r="E85" s="325"/>
      <c r="F85" s="326"/>
      <c r="G85" s="334"/>
      <c r="H85" s="336"/>
      <c r="I85" s="334"/>
    </row>
    <row r="86" spans="2:9">
      <c r="B86" s="325"/>
      <c r="C86" s="325"/>
      <c r="D86" s="325"/>
      <c r="E86" s="325"/>
      <c r="F86" s="326"/>
      <c r="G86" s="337">
        <f>SUM(G77:G81)</f>
        <v>0</v>
      </c>
      <c r="H86" s="337">
        <f>I86-G86</f>
        <v>0</v>
      </c>
      <c r="I86" s="337">
        <f>SUM(I77:I81)</f>
        <v>0</v>
      </c>
    </row>
    <row r="87" spans="2:9">
      <c r="B87" s="325"/>
      <c r="C87" s="325"/>
      <c r="D87" s="325"/>
      <c r="E87" s="325"/>
      <c r="F87" s="326"/>
      <c r="G87" s="338"/>
      <c r="H87" s="338"/>
      <c r="I87" s="338"/>
    </row>
    <row r="88" spans="2:9">
      <c r="B88" s="76"/>
      <c r="C88" s="268"/>
      <c r="D88" s="268"/>
      <c r="E88" s="76"/>
      <c r="F88" s="76"/>
      <c r="G88" s="79"/>
      <c r="H88" s="79"/>
      <c r="I88" s="76"/>
    </row>
    <row r="89" spans="2:9">
      <c r="B89" s="76"/>
      <c r="C89" s="268"/>
      <c r="D89" s="268"/>
      <c r="E89" s="76"/>
      <c r="F89" s="76"/>
      <c r="G89" s="79"/>
      <c r="H89" s="79"/>
      <c r="I89" s="76"/>
    </row>
    <row r="90" spans="2:9">
      <c r="B90" s="76"/>
      <c r="C90" s="268"/>
      <c r="D90" s="268"/>
      <c r="E90" s="76"/>
      <c r="F90" s="76"/>
      <c r="G90" s="79"/>
      <c r="H90" s="79"/>
      <c r="I90" s="76"/>
    </row>
    <row r="94" spans="2:9">
      <c r="B94" s="324" t="s">
        <v>278</v>
      </c>
      <c r="C94" s="324"/>
      <c r="D94" s="324"/>
      <c r="E94" s="324"/>
      <c r="F94" s="324"/>
      <c r="G94" s="324"/>
      <c r="H94" s="324"/>
      <c r="I94" s="324"/>
    </row>
    <row r="95" spans="2:9">
      <c r="B95" s="324"/>
      <c r="C95" s="324"/>
      <c r="D95" s="324"/>
      <c r="E95" s="324"/>
      <c r="F95" s="324"/>
      <c r="G95" s="324"/>
      <c r="H95" s="324"/>
      <c r="I95" s="324"/>
    </row>
    <row r="96" spans="2:9">
      <c r="B96" s="324"/>
      <c r="C96" s="324"/>
      <c r="D96" s="324"/>
      <c r="E96" s="324"/>
      <c r="F96" s="324"/>
      <c r="G96" s="324"/>
      <c r="H96" s="324"/>
      <c r="I96" s="324"/>
    </row>
    <row r="97" spans="2:9">
      <c r="B97" s="324"/>
      <c r="C97" s="324"/>
      <c r="D97" s="324"/>
      <c r="E97" s="324"/>
      <c r="F97" s="324"/>
      <c r="G97" s="324"/>
      <c r="H97" s="324"/>
      <c r="I97" s="324"/>
    </row>
    <row r="98" spans="2:9">
      <c r="B98" s="324"/>
      <c r="C98" s="324"/>
      <c r="D98" s="324"/>
      <c r="E98" s="324"/>
      <c r="F98" s="324"/>
      <c r="G98" s="324"/>
      <c r="H98" s="324"/>
      <c r="I98" s="324"/>
    </row>
    <row r="99" spans="2:9">
      <c r="B99" s="324"/>
      <c r="C99" s="324"/>
      <c r="D99" s="324"/>
      <c r="E99" s="324"/>
      <c r="F99" s="324"/>
      <c r="G99" s="324"/>
      <c r="H99" s="324"/>
      <c r="I99" s="324"/>
    </row>
    <row r="100" spans="2:9">
      <c r="B100" s="324"/>
      <c r="C100" s="324"/>
      <c r="D100" s="324"/>
      <c r="E100" s="324"/>
      <c r="F100" s="324"/>
      <c r="G100" s="324"/>
      <c r="H100" s="324"/>
      <c r="I100" s="324"/>
    </row>
    <row r="101" spans="2:9">
      <c r="B101" s="76"/>
      <c r="C101" s="268"/>
      <c r="D101" s="268"/>
      <c r="E101" s="76"/>
      <c r="F101" s="76"/>
      <c r="G101" s="79"/>
      <c r="H101" s="79"/>
      <c r="I101" s="76"/>
    </row>
    <row r="102" spans="2:9" ht="28.8">
      <c r="B102" s="80" t="s">
        <v>0</v>
      </c>
      <c r="C102" s="80" t="s">
        <v>22</v>
      </c>
      <c r="D102" s="80" t="s">
        <v>24</v>
      </c>
      <c r="E102" s="81" t="s">
        <v>2</v>
      </c>
      <c r="F102" s="82" t="s">
        <v>1</v>
      </c>
      <c r="G102" s="82" t="s">
        <v>25</v>
      </c>
      <c r="H102" s="81" t="s">
        <v>13</v>
      </c>
      <c r="I102" s="82" t="s">
        <v>26</v>
      </c>
    </row>
    <row r="103" spans="2:9">
      <c r="B103" s="83" t="s">
        <v>3</v>
      </c>
      <c r="C103" s="83" t="s">
        <v>4</v>
      </c>
      <c r="D103" s="83" t="s">
        <v>5</v>
      </c>
      <c r="E103" s="83" t="s">
        <v>6</v>
      </c>
      <c r="F103" s="83" t="s">
        <v>7</v>
      </c>
      <c r="G103" s="83" t="s">
        <v>8</v>
      </c>
      <c r="H103" s="83" t="s">
        <v>9</v>
      </c>
      <c r="I103" s="83" t="s">
        <v>10</v>
      </c>
    </row>
    <row r="104" spans="2:9" ht="409.6">
      <c r="B104" s="88" t="s">
        <v>3</v>
      </c>
      <c r="C104" s="44" t="s">
        <v>28</v>
      </c>
      <c r="D104" s="45" t="s">
        <v>72</v>
      </c>
      <c r="E104" s="88">
        <v>1</v>
      </c>
      <c r="F104" s="92"/>
      <c r="G104" s="92"/>
      <c r="H104" s="47"/>
      <c r="I104" s="92"/>
    </row>
    <row r="105" spans="2:9" ht="165.6">
      <c r="B105" s="88" t="s">
        <v>4</v>
      </c>
      <c r="C105" s="48" t="s">
        <v>73</v>
      </c>
      <c r="D105" s="49" t="s">
        <v>74</v>
      </c>
      <c r="E105" s="84">
        <v>13</v>
      </c>
      <c r="F105" s="92"/>
      <c r="G105" s="92"/>
      <c r="H105" s="86"/>
      <c r="I105" s="92"/>
    </row>
    <row r="106" spans="2:9" ht="124.2">
      <c r="B106" s="88" t="s">
        <v>9</v>
      </c>
      <c r="C106" s="58" t="s">
        <v>80</v>
      </c>
      <c r="D106" s="59" t="s">
        <v>81</v>
      </c>
      <c r="E106" s="88">
        <v>5</v>
      </c>
      <c r="F106" s="92"/>
      <c r="G106" s="92"/>
      <c r="H106" s="86"/>
      <c r="I106" s="92"/>
    </row>
    <row r="107" spans="2:9">
      <c r="B107" s="63"/>
      <c r="C107" s="64"/>
      <c r="D107" s="64"/>
      <c r="E107" s="63"/>
      <c r="F107" s="65"/>
      <c r="G107" s="65"/>
      <c r="H107" s="66"/>
      <c r="I107" s="67"/>
    </row>
    <row r="108" spans="2:9">
      <c r="B108" s="76"/>
      <c r="C108" s="68"/>
      <c r="D108" s="68"/>
      <c r="E108" s="76"/>
      <c r="F108" s="79"/>
      <c r="G108" s="79"/>
      <c r="H108" s="76"/>
      <c r="I108" s="79"/>
    </row>
    <row r="109" spans="2:9">
      <c r="B109" s="325"/>
      <c r="C109" s="325"/>
      <c r="D109" s="325"/>
      <c r="E109" s="325"/>
      <c r="F109" s="326"/>
      <c r="G109" s="333" t="s">
        <v>15</v>
      </c>
      <c r="H109" s="335" t="s">
        <v>14</v>
      </c>
      <c r="I109" s="333" t="s">
        <v>16</v>
      </c>
    </row>
    <row r="110" spans="2:9">
      <c r="B110" s="325"/>
      <c r="C110" s="325"/>
      <c r="D110" s="325"/>
      <c r="E110" s="325"/>
      <c r="F110" s="326"/>
      <c r="G110" s="334"/>
      <c r="H110" s="336"/>
      <c r="I110" s="334"/>
    </row>
    <row r="111" spans="2:9">
      <c r="B111" s="325"/>
      <c r="C111" s="325"/>
      <c r="D111" s="325"/>
      <c r="E111" s="325"/>
      <c r="F111" s="326"/>
      <c r="G111" s="337">
        <f>SUM(G104:G106)</f>
        <v>0</v>
      </c>
      <c r="H111" s="337">
        <f>I111-G111</f>
        <v>0</v>
      </c>
      <c r="I111" s="337">
        <f>SUM(I104:I106)</f>
        <v>0</v>
      </c>
    </row>
    <row r="112" spans="2:9">
      <c r="B112" s="325"/>
      <c r="C112" s="325"/>
      <c r="D112" s="325"/>
      <c r="E112" s="325"/>
      <c r="F112" s="326"/>
      <c r="G112" s="338"/>
      <c r="H112" s="338"/>
      <c r="I112" s="338"/>
    </row>
    <row r="113" spans="2:9">
      <c r="B113" s="76"/>
      <c r="C113" s="268"/>
      <c r="D113" s="268"/>
      <c r="E113" s="76"/>
      <c r="F113" s="76"/>
      <c r="G113" s="79"/>
      <c r="H113" s="79"/>
      <c r="I113" s="76"/>
    </row>
    <row r="114" spans="2:9">
      <c r="B114" s="76"/>
      <c r="C114" s="268"/>
      <c r="D114" s="268"/>
      <c r="E114" s="76"/>
      <c r="F114" s="76"/>
      <c r="G114" s="79"/>
      <c r="H114" s="79"/>
      <c r="I114" s="76"/>
    </row>
    <row r="115" spans="2:9">
      <c r="B115" s="76"/>
      <c r="C115" s="268"/>
      <c r="D115" s="268"/>
      <c r="E115" s="76"/>
      <c r="F115" s="76"/>
      <c r="G115" s="79"/>
      <c r="H115" s="79"/>
      <c r="I115" s="76"/>
    </row>
    <row r="116" spans="2:9" ht="15" thickBot="1">
      <c r="C116" s="155" t="s">
        <v>238</v>
      </c>
      <c r="D116" s="76"/>
      <c r="E116" s="76"/>
      <c r="F116" s="76"/>
      <c r="G116" s="76"/>
    </row>
    <row r="117" spans="2:9" ht="30" thickTop="1" thickBot="1">
      <c r="C117" s="156" t="s">
        <v>239</v>
      </c>
      <c r="D117" s="157" t="s">
        <v>240</v>
      </c>
      <c r="E117" s="158">
        <f>G111+G86+G63+G43+G21</f>
        <v>0</v>
      </c>
      <c r="F117" s="157" t="s">
        <v>241</v>
      </c>
      <c r="G117" s="158">
        <f>I111+I86+I63+I43+I21</f>
        <v>0</v>
      </c>
    </row>
    <row r="118" spans="2:9" ht="15" thickTop="1"/>
  </sheetData>
  <mergeCells count="40">
    <mergeCell ref="B5:I11"/>
    <mergeCell ref="B19:F22"/>
    <mergeCell ref="G19:G20"/>
    <mergeCell ref="H19:H20"/>
    <mergeCell ref="I19:I20"/>
    <mergeCell ref="G21:G22"/>
    <mergeCell ref="H21:H22"/>
    <mergeCell ref="I21:I22"/>
    <mergeCell ref="B27:I33"/>
    <mergeCell ref="B41:F44"/>
    <mergeCell ref="G41:G42"/>
    <mergeCell ref="H41:H42"/>
    <mergeCell ref="I41:I42"/>
    <mergeCell ref="G43:G44"/>
    <mergeCell ref="H43:H44"/>
    <mergeCell ref="I43:I44"/>
    <mergeCell ref="B46:I52"/>
    <mergeCell ref="B61:F64"/>
    <mergeCell ref="G61:G62"/>
    <mergeCell ref="H61:H62"/>
    <mergeCell ref="I61:I62"/>
    <mergeCell ref="G63:G64"/>
    <mergeCell ref="H63:H64"/>
    <mergeCell ref="I63:I64"/>
    <mergeCell ref="B67:I73"/>
    <mergeCell ref="B84:F87"/>
    <mergeCell ref="G84:G85"/>
    <mergeCell ref="H84:H85"/>
    <mergeCell ref="I84:I85"/>
    <mergeCell ref="G86:G87"/>
    <mergeCell ref="H86:H87"/>
    <mergeCell ref="I86:I87"/>
    <mergeCell ref="B94:I100"/>
    <mergeCell ref="B109:F112"/>
    <mergeCell ref="G109:G110"/>
    <mergeCell ref="H109:H110"/>
    <mergeCell ref="I109:I110"/>
    <mergeCell ref="G111:G112"/>
    <mergeCell ref="H111:H112"/>
    <mergeCell ref="I111:I112"/>
  </mergeCells>
  <pageMargins left="0.7" right="0.7" top="0.75" bottom="0.75" header="0.3" footer="0.3"/>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H97"/>
  <sheetViews>
    <sheetView zoomScale="70" zoomScaleNormal="70" workbookViewId="0">
      <selection activeCell="A86" sqref="A86:E89"/>
    </sheetView>
  </sheetViews>
  <sheetFormatPr defaultRowHeight="14.4"/>
  <cols>
    <col min="2" max="2" width="39.88671875" customWidth="1"/>
    <col min="3" max="3" width="39" style="1" customWidth="1"/>
    <col min="4" max="4" width="25.5546875" style="1" customWidth="1"/>
    <col min="5" max="6" width="27.88671875" customWidth="1"/>
    <col min="7" max="7" width="24.6640625" style="2" customWidth="1"/>
    <col min="8" max="8" width="28.44140625" style="2" customWidth="1"/>
  </cols>
  <sheetData>
    <row r="1" spans="1:8">
      <c r="A1" s="267"/>
      <c r="B1" s="267"/>
      <c r="C1" s="267"/>
      <c r="D1" s="267"/>
      <c r="E1" s="167"/>
      <c r="F1" s="168"/>
      <c r="G1" s="168"/>
      <c r="H1" s="168"/>
    </row>
    <row r="2" spans="1:8">
      <c r="A2" s="324" t="s">
        <v>287</v>
      </c>
      <c r="B2" s="324"/>
      <c r="C2" s="324"/>
      <c r="D2" s="324"/>
      <c r="E2" s="324"/>
      <c r="F2" s="324"/>
      <c r="G2" s="324"/>
      <c r="H2" s="324"/>
    </row>
    <row r="3" spans="1:8">
      <c r="A3" s="324"/>
      <c r="B3" s="324"/>
      <c r="C3" s="324"/>
      <c r="D3" s="324"/>
      <c r="E3" s="324"/>
      <c r="F3" s="324"/>
      <c r="G3" s="324"/>
      <c r="H3" s="324"/>
    </row>
    <row r="4" spans="1:8">
      <c r="A4" s="324"/>
      <c r="B4" s="324"/>
      <c r="C4" s="324"/>
      <c r="D4" s="324"/>
      <c r="E4" s="324"/>
      <c r="F4" s="324"/>
      <c r="G4" s="324"/>
      <c r="H4" s="324"/>
    </row>
    <row r="5" spans="1:8">
      <c r="A5" s="324"/>
      <c r="B5" s="324"/>
      <c r="C5" s="324"/>
      <c r="D5" s="324"/>
      <c r="E5" s="324"/>
      <c r="F5" s="324"/>
      <c r="G5" s="324"/>
      <c r="H5" s="324"/>
    </row>
    <row r="6" spans="1:8">
      <c r="A6" s="324"/>
      <c r="B6" s="324"/>
      <c r="C6" s="324"/>
      <c r="D6" s="324"/>
      <c r="E6" s="324"/>
      <c r="F6" s="324"/>
      <c r="G6" s="324"/>
      <c r="H6" s="324"/>
    </row>
    <row r="7" spans="1:8">
      <c r="A7" s="324"/>
      <c r="B7" s="324"/>
      <c r="C7" s="324"/>
      <c r="D7" s="324"/>
      <c r="E7" s="324"/>
      <c r="F7" s="324"/>
      <c r="G7" s="324"/>
      <c r="H7" s="324"/>
    </row>
    <row r="8" spans="1:8">
      <c r="A8" s="324"/>
      <c r="B8" s="324"/>
      <c r="C8" s="324"/>
      <c r="D8" s="324"/>
      <c r="E8" s="324"/>
      <c r="F8" s="324"/>
      <c r="G8" s="324"/>
      <c r="H8" s="324"/>
    </row>
    <row r="9" spans="1:8">
      <c r="A9" s="76"/>
      <c r="B9" s="268"/>
      <c r="C9" s="268"/>
      <c r="D9" s="76"/>
      <c r="E9" s="76"/>
      <c r="F9" s="79"/>
      <c r="G9" s="79"/>
      <c r="H9" s="76"/>
    </row>
    <row r="10" spans="1:8" ht="28.8">
      <c r="A10" s="80" t="s">
        <v>0</v>
      </c>
      <c r="B10" s="80" t="s">
        <v>22</v>
      </c>
      <c r="C10" s="80" t="s">
        <v>24</v>
      </c>
      <c r="D10" s="81" t="s">
        <v>2</v>
      </c>
      <c r="E10" s="82" t="s">
        <v>1</v>
      </c>
      <c r="F10" s="82" t="s">
        <v>25</v>
      </c>
      <c r="G10" s="81" t="s">
        <v>13</v>
      </c>
      <c r="H10" s="82" t="s">
        <v>26</v>
      </c>
    </row>
    <row r="11" spans="1:8">
      <c r="A11" s="83" t="s">
        <v>3</v>
      </c>
      <c r="B11" s="83" t="s">
        <v>4</v>
      </c>
      <c r="C11" s="83" t="s">
        <v>5</v>
      </c>
      <c r="D11" s="83" t="s">
        <v>6</v>
      </c>
      <c r="E11" s="83" t="s">
        <v>7</v>
      </c>
      <c r="F11" s="83" t="s">
        <v>8</v>
      </c>
      <c r="G11" s="83" t="s">
        <v>9</v>
      </c>
      <c r="H11" s="83" t="s">
        <v>10</v>
      </c>
    </row>
    <row r="12" spans="1:8" ht="172.8">
      <c r="A12" s="88">
        <v>1</v>
      </c>
      <c r="B12" s="48" t="s">
        <v>28</v>
      </c>
      <c r="C12" s="269" t="s">
        <v>280</v>
      </c>
      <c r="D12" s="84">
        <v>1</v>
      </c>
      <c r="E12" s="92"/>
      <c r="F12" s="92"/>
      <c r="G12" s="86"/>
      <c r="H12" s="92"/>
    </row>
    <row r="13" spans="1:8" ht="409.6">
      <c r="A13" s="88">
        <v>2</v>
      </c>
      <c r="B13" s="48" t="s">
        <v>28</v>
      </c>
      <c r="C13" s="270" t="s">
        <v>281</v>
      </c>
      <c r="D13" s="84">
        <v>1</v>
      </c>
      <c r="E13" s="92"/>
      <c r="F13" s="92"/>
      <c r="G13" s="86"/>
      <c r="H13" s="92"/>
    </row>
    <row r="14" spans="1:8" ht="302.39999999999998">
      <c r="A14" s="88">
        <v>3</v>
      </c>
      <c r="B14" s="291" t="s">
        <v>282</v>
      </c>
      <c r="C14" s="272" t="s">
        <v>283</v>
      </c>
      <c r="D14" s="88">
        <v>3</v>
      </c>
      <c r="E14" s="92"/>
      <c r="F14" s="92"/>
      <c r="G14" s="47"/>
      <c r="H14" s="92"/>
    </row>
    <row r="15" spans="1:8" s="76" customFormat="1" ht="110.4">
      <c r="A15" s="273">
        <v>4</v>
      </c>
      <c r="B15" s="55" t="s">
        <v>23</v>
      </c>
      <c r="C15" s="270" t="s">
        <v>91</v>
      </c>
      <c r="D15" s="263">
        <v>1</v>
      </c>
      <c r="E15" s="92"/>
      <c r="F15" s="92"/>
      <c r="G15" s="47"/>
      <c r="H15" s="92"/>
    </row>
    <row r="16" spans="1:8">
      <c r="A16" s="325"/>
      <c r="B16" s="325"/>
      <c r="C16" s="325"/>
      <c r="D16" s="325"/>
      <c r="E16" s="326"/>
      <c r="F16" s="333" t="s">
        <v>15</v>
      </c>
      <c r="G16" s="335" t="s">
        <v>14</v>
      </c>
      <c r="H16" s="333" t="s">
        <v>16</v>
      </c>
    </row>
    <row r="17" spans="1:8">
      <c r="A17" s="325"/>
      <c r="B17" s="325"/>
      <c r="C17" s="325"/>
      <c r="D17" s="325"/>
      <c r="E17" s="326"/>
      <c r="F17" s="334"/>
      <c r="G17" s="336"/>
      <c r="H17" s="334"/>
    </row>
    <row r="18" spans="1:8">
      <c r="A18" s="325"/>
      <c r="B18" s="325"/>
      <c r="C18" s="325"/>
      <c r="D18" s="325"/>
      <c r="E18" s="326"/>
      <c r="F18" s="337">
        <f>SUM(F12:F14)</f>
        <v>0</v>
      </c>
      <c r="G18" s="337">
        <f>H18-F18</f>
        <v>0</v>
      </c>
      <c r="H18" s="337">
        <f>SUM(H12:H15)</f>
        <v>0</v>
      </c>
    </row>
    <row r="19" spans="1:8">
      <c r="A19" s="325"/>
      <c r="B19" s="325"/>
      <c r="C19" s="325"/>
      <c r="D19" s="325"/>
      <c r="E19" s="326"/>
      <c r="F19" s="338"/>
      <c r="G19" s="338"/>
      <c r="H19" s="338"/>
    </row>
    <row r="20" spans="1:8">
      <c r="A20" s="76"/>
      <c r="B20" s="268"/>
      <c r="C20" s="268"/>
      <c r="D20" s="76"/>
      <c r="E20" s="76"/>
      <c r="F20" s="79"/>
      <c r="G20" s="79"/>
      <c r="H20" s="76"/>
    </row>
    <row r="25" spans="1:8">
      <c r="A25" s="324" t="s">
        <v>288</v>
      </c>
      <c r="B25" s="324"/>
      <c r="C25" s="324"/>
      <c r="D25" s="324"/>
      <c r="E25" s="324"/>
      <c r="F25" s="324"/>
      <c r="G25" s="324"/>
      <c r="H25" s="324"/>
    </row>
    <row r="26" spans="1:8">
      <c r="A26" s="324"/>
      <c r="B26" s="324"/>
      <c r="C26" s="324"/>
      <c r="D26" s="324"/>
      <c r="E26" s="324"/>
      <c r="F26" s="324"/>
      <c r="G26" s="324"/>
      <c r="H26" s="324"/>
    </row>
    <row r="27" spans="1:8">
      <c r="A27" s="324"/>
      <c r="B27" s="324"/>
      <c r="C27" s="324"/>
      <c r="D27" s="324"/>
      <c r="E27" s="324"/>
      <c r="F27" s="324"/>
      <c r="G27" s="324"/>
      <c r="H27" s="324"/>
    </row>
    <row r="28" spans="1:8">
      <c r="A28" s="324"/>
      <c r="B28" s="324"/>
      <c r="C28" s="324"/>
      <c r="D28" s="324"/>
      <c r="E28" s="324"/>
      <c r="F28" s="324"/>
      <c r="G28" s="324"/>
      <c r="H28" s="324"/>
    </row>
    <row r="29" spans="1:8">
      <c r="A29" s="324"/>
      <c r="B29" s="324"/>
      <c r="C29" s="324"/>
      <c r="D29" s="324"/>
      <c r="E29" s="324"/>
      <c r="F29" s="324"/>
      <c r="G29" s="324"/>
      <c r="H29" s="324"/>
    </row>
    <row r="30" spans="1:8">
      <c r="A30" s="324"/>
      <c r="B30" s="324"/>
      <c r="C30" s="324"/>
      <c r="D30" s="324"/>
      <c r="E30" s="324"/>
      <c r="F30" s="324"/>
      <c r="G30" s="324"/>
      <c r="H30" s="324"/>
    </row>
    <row r="31" spans="1:8">
      <c r="A31" s="324"/>
      <c r="B31" s="324"/>
      <c r="C31" s="324"/>
      <c r="D31" s="324"/>
      <c r="E31" s="324"/>
      <c r="F31" s="324"/>
      <c r="G31" s="324"/>
      <c r="H31" s="324"/>
    </row>
    <row r="32" spans="1:8">
      <c r="A32" s="76"/>
      <c r="B32" s="268"/>
      <c r="C32" s="268"/>
      <c r="D32" s="76"/>
      <c r="E32" s="76"/>
      <c r="F32" s="79"/>
      <c r="G32" s="79"/>
      <c r="H32" s="76"/>
    </row>
    <row r="33" spans="1:8" ht="28.8">
      <c r="A33" s="80" t="s">
        <v>0</v>
      </c>
      <c r="B33" s="80" t="s">
        <v>22</v>
      </c>
      <c r="C33" s="80" t="s">
        <v>24</v>
      </c>
      <c r="D33" s="81" t="s">
        <v>2</v>
      </c>
      <c r="E33" s="82" t="s">
        <v>1</v>
      </c>
      <c r="F33" s="82" t="s">
        <v>25</v>
      </c>
      <c r="G33" s="81" t="s">
        <v>13</v>
      </c>
      <c r="H33" s="82" t="s">
        <v>26</v>
      </c>
    </row>
    <row r="34" spans="1:8">
      <c r="A34" s="83" t="s">
        <v>3</v>
      </c>
      <c r="B34" s="83" t="s">
        <v>4</v>
      </c>
      <c r="C34" s="83" t="s">
        <v>5</v>
      </c>
      <c r="D34" s="83" t="s">
        <v>6</v>
      </c>
      <c r="E34" s="83" t="s">
        <v>7</v>
      </c>
      <c r="F34" s="83" t="s">
        <v>8</v>
      </c>
      <c r="G34" s="83" t="s">
        <v>9</v>
      </c>
      <c r="H34" s="83" t="s">
        <v>10</v>
      </c>
    </row>
    <row r="35" spans="1:8" ht="72">
      <c r="A35" s="88">
        <v>1</v>
      </c>
      <c r="B35" s="264" t="s">
        <v>28</v>
      </c>
      <c r="C35" s="269" t="s">
        <v>279</v>
      </c>
      <c r="D35" s="84">
        <v>2</v>
      </c>
      <c r="E35" s="92"/>
      <c r="F35" s="92"/>
      <c r="G35" s="86"/>
      <c r="H35" s="92"/>
    </row>
    <row r="36" spans="1:8" ht="302.39999999999998">
      <c r="A36" s="88">
        <v>2</v>
      </c>
      <c r="B36" s="271" t="s">
        <v>282</v>
      </c>
      <c r="C36" s="272" t="s">
        <v>283</v>
      </c>
      <c r="D36" s="88">
        <v>3</v>
      </c>
      <c r="E36" s="92"/>
      <c r="F36" s="92"/>
      <c r="G36" s="47"/>
      <c r="H36" s="92"/>
    </row>
    <row r="37" spans="1:8" s="76" customFormat="1" ht="207">
      <c r="A37" s="273">
        <v>3</v>
      </c>
      <c r="B37" s="278" t="s">
        <v>285</v>
      </c>
      <c r="C37" s="279" t="s">
        <v>286</v>
      </c>
      <c r="D37" s="280">
        <v>4</v>
      </c>
      <c r="E37" s="92"/>
      <c r="F37" s="92"/>
      <c r="G37" s="47"/>
      <c r="H37" s="92"/>
    </row>
    <row r="38" spans="1:8" s="76" customFormat="1" ht="158.4">
      <c r="A38" s="273">
        <v>4</v>
      </c>
      <c r="B38" s="278" t="s">
        <v>289</v>
      </c>
      <c r="C38" s="281" t="s">
        <v>290</v>
      </c>
      <c r="D38" s="282">
        <v>2</v>
      </c>
      <c r="E38" s="92"/>
      <c r="F38" s="92"/>
      <c r="G38" s="47"/>
      <c r="H38" s="92"/>
    </row>
    <row r="39" spans="1:8" s="76" customFormat="1" ht="86.4">
      <c r="A39" s="273">
        <v>5</v>
      </c>
      <c r="B39" s="286" t="s">
        <v>291</v>
      </c>
      <c r="C39" s="269" t="s">
        <v>292</v>
      </c>
      <c r="D39" s="282">
        <v>1</v>
      </c>
      <c r="E39" s="92"/>
      <c r="F39" s="92"/>
      <c r="G39" s="47"/>
      <c r="H39" s="92"/>
    </row>
    <row r="40" spans="1:8" s="76" customFormat="1">
      <c r="A40" s="273"/>
      <c r="B40" s="283"/>
      <c r="C40" s="284"/>
      <c r="D40" s="285"/>
      <c r="E40" s="287"/>
      <c r="F40" s="60"/>
      <c r="G40" s="276"/>
      <c r="H40" s="275"/>
    </row>
    <row r="41" spans="1:8" s="76" customFormat="1">
      <c r="A41" s="273"/>
      <c r="B41" s="283"/>
      <c r="C41" s="284"/>
      <c r="D41" s="285"/>
      <c r="E41" s="287"/>
      <c r="F41" s="275"/>
      <c r="G41" s="276"/>
      <c r="H41" s="275"/>
    </row>
    <row r="42" spans="1:8">
      <c r="A42" s="325"/>
      <c r="B42" s="325"/>
      <c r="C42" s="325"/>
      <c r="D42" s="325"/>
      <c r="E42" s="326"/>
      <c r="F42" s="333" t="s">
        <v>15</v>
      </c>
      <c r="G42" s="335" t="s">
        <v>14</v>
      </c>
      <c r="H42" s="333" t="s">
        <v>16</v>
      </c>
    </row>
    <row r="43" spans="1:8">
      <c r="A43" s="325"/>
      <c r="B43" s="325"/>
      <c r="C43" s="325"/>
      <c r="D43" s="325"/>
      <c r="E43" s="326"/>
      <c r="F43" s="334"/>
      <c r="G43" s="336"/>
      <c r="H43" s="334"/>
    </row>
    <row r="44" spans="1:8">
      <c r="A44" s="325"/>
      <c r="B44" s="325"/>
      <c r="C44" s="325"/>
      <c r="D44" s="325"/>
      <c r="E44" s="326"/>
      <c r="F44" s="337">
        <f>SUM(F35:F36)</f>
        <v>0</v>
      </c>
      <c r="G44" s="337">
        <f>H44-F44</f>
        <v>0</v>
      </c>
      <c r="H44" s="337">
        <f>SUM(H35:H39)</f>
        <v>0</v>
      </c>
    </row>
    <row r="45" spans="1:8">
      <c r="A45" s="325"/>
      <c r="B45" s="325"/>
      <c r="C45" s="325"/>
      <c r="D45" s="325"/>
      <c r="E45" s="326"/>
      <c r="F45" s="338"/>
      <c r="G45" s="338"/>
      <c r="H45" s="338"/>
    </row>
    <row r="49" spans="1:8">
      <c r="A49" s="324" t="s">
        <v>293</v>
      </c>
      <c r="B49" s="324"/>
      <c r="C49" s="324"/>
      <c r="D49" s="324"/>
      <c r="E49" s="324"/>
      <c r="F49" s="324"/>
      <c r="G49" s="324"/>
      <c r="H49" s="324"/>
    </row>
    <row r="50" spans="1:8">
      <c r="A50" s="324"/>
      <c r="B50" s="324"/>
      <c r="C50" s="324"/>
      <c r="D50" s="324"/>
      <c r="E50" s="324"/>
      <c r="F50" s="324"/>
      <c r="G50" s="324"/>
      <c r="H50" s="324"/>
    </row>
    <row r="51" spans="1:8">
      <c r="A51" s="324"/>
      <c r="B51" s="324"/>
      <c r="C51" s="324"/>
      <c r="D51" s="324"/>
      <c r="E51" s="324"/>
      <c r="F51" s="324"/>
      <c r="G51" s="324"/>
      <c r="H51" s="324"/>
    </row>
    <row r="52" spans="1:8">
      <c r="A52" s="324"/>
      <c r="B52" s="324"/>
      <c r="C52" s="324"/>
      <c r="D52" s="324"/>
      <c r="E52" s="324"/>
      <c r="F52" s="324"/>
      <c r="G52" s="324"/>
      <c r="H52" s="324"/>
    </row>
    <row r="53" spans="1:8">
      <c r="A53" s="324"/>
      <c r="B53" s="324"/>
      <c r="C53" s="324"/>
      <c r="D53" s="324"/>
      <c r="E53" s="324"/>
      <c r="F53" s="324"/>
      <c r="G53" s="324"/>
      <c r="H53" s="324"/>
    </row>
    <row r="54" spans="1:8">
      <c r="A54" s="324"/>
      <c r="B54" s="324"/>
      <c r="C54" s="324"/>
      <c r="D54" s="324"/>
      <c r="E54" s="324"/>
      <c r="F54" s="324"/>
      <c r="G54" s="324"/>
      <c r="H54" s="324"/>
    </row>
    <row r="55" spans="1:8">
      <c r="A55" s="324"/>
      <c r="B55" s="324"/>
      <c r="C55" s="324"/>
      <c r="D55" s="324"/>
      <c r="E55" s="324"/>
      <c r="F55" s="324"/>
      <c r="G55" s="324"/>
      <c r="H55" s="324"/>
    </row>
    <row r="56" spans="1:8">
      <c r="A56" s="76"/>
      <c r="B56" s="268"/>
      <c r="C56" s="268"/>
      <c r="D56" s="76"/>
      <c r="E56" s="76"/>
      <c r="F56" s="79"/>
      <c r="G56" s="79"/>
      <c r="H56" s="76"/>
    </row>
    <row r="57" spans="1:8" ht="28.8">
      <c r="A57" s="80" t="s">
        <v>0</v>
      </c>
      <c r="B57" s="80" t="s">
        <v>22</v>
      </c>
      <c r="C57" s="80" t="s">
        <v>24</v>
      </c>
      <c r="D57" s="81" t="s">
        <v>2</v>
      </c>
      <c r="E57" s="82" t="s">
        <v>1</v>
      </c>
      <c r="F57" s="82" t="s">
        <v>25</v>
      </c>
      <c r="G57" s="81" t="s">
        <v>13</v>
      </c>
      <c r="H57" s="82" t="s">
        <v>26</v>
      </c>
    </row>
    <row r="58" spans="1:8">
      <c r="A58" s="83" t="s">
        <v>3</v>
      </c>
      <c r="B58" s="83" t="s">
        <v>4</v>
      </c>
      <c r="C58" s="83" t="s">
        <v>5</v>
      </c>
      <c r="D58" s="83" t="s">
        <v>6</v>
      </c>
      <c r="E58" s="83" t="s">
        <v>7</v>
      </c>
      <c r="F58" s="83" t="s">
        <v>8</v>
      </c>
      <c r="G58" s="83" t="s">
        <v>9</v>
      </c>
      <c r="H58" s="83" t="s">
        <v>10</v>
      </c>
    </row>
    <row r="59" spans="1:8" ht="172.8">
      <c r="A59" s="88">
        <v>1</v>
      </c>
      <c r="B59" s="48" t="s">
        <v>28</v>
      </c>
      <c r="C59" s="269" t="s">
        <v>280</v>
      </c>
      <c r="D59" s="84">
        <v>1</v>
      </c>
      <c r="E59" s="92"/>
      <c r="F59" s="92"/>
      <c r="G59" s="86"/>
      <c r="H59" s="92"/>
    </row>
    <row r="60" spans="1:8" ht="100.8">
      <c r="A60" s="88">
        <v>2</v>
      </c>
      <c r="B60" s="291" t="s">
        <v>282</v>
      </c>
      <c r="C60" s="272" t="s">
        <v>284</v>
      </c>
      <c r="D60" s="88">
        <v>5</v>
      </c>
      <c r="E60" s="92"/>
      <c r="F60" s="92"/>
      <c r="G60" s="47"/>
      <c r="H60" s="92"/>
    </row>
    <row r="61" spans="1:8" ht="86.4">
      <c r="A61" s="273">
        <v>3</v>
      </c>
      <c r="B61" s="55" t="s">
        <v>23</v>
      </c>
      <c r="C61" s="269" t="s">
        <v>292</v>
      </c>
      <c r="D61" s="263">
        <v>4</v>
      </c>
      <c r="E61" s="92"/>
      <c r="F61" s="92"/>
      <c r="G61" s="47"/>
      <c r="H61" s="92"/>
    </row>
    <row r="62" spans="1:8" s="76" customFormat="1" ht="138">
      <c r="A62" s="273">
        <v>4</v>
      </c>
      <c r="B62" s="54" t="s">
        <v>87</v>
      </c>
      <c r="C62" s="127" t="s">
        <v>88</v>
      </c>
      <c r="D62" s="263">
        <v>1</v>
      </c>
      <c r="E62" s="92"/>
      <c r="F62" s="92"/>
      <c r="G62" s="47"/>
      <c r="H62" s="92"/>
    </row>
    <row r="63" spans="1:8" s="76" customFormat="1">
      <c r="A63" s="273"/>
      <c r="B63" s="288"/>
      <c r="C63" s="289"/>
      <c r="D63" s="290"/>
      <c r="E63" s="274"/>
      <c r="F63" s="60"/>
      <c r="G63" s="277"/>
      <c r="H63" s="60"/>
    </row>
    <row r="64" spans="1:8">
      <c r="A64" s="325"/>
      <c r="B64" s="325"/>
      <c r="C64" s="325"/>
      <c r="D64" s="325"/>
      <c r="E64" s="326"/>
      <c r="F64" s="333" t="s">
        <v>15</v>
      </c>
      <c r="G64" s="335" t="s">
        <v>14</v>
      </c>
      <c r="H64" s="333" t="s">
        <v>16</v>
      </c>
    </row>
    <row r="65" spans="1:8">
      <c r="A65" s="325"/>
      <c r="B65" s="325"/>
      <c r="C65" s="325"/>
      <c r="D65" s="325"/>
      <c r="E65" s="326"/>
      <c r="F65" s="334"/>
      <c r="G65" s="336"/>
      <c r="H65" s="334"/>
    </row>
    <row r="66" spans="1:8">
      <c r="A66" s="325"/>
      <c r="B66" s="325"/>
      <c r="C66" s="325"/>
      <c r="D66" s="325"/>
      <c r="E66" s="326"/>
      <c r="F66" s="337">
        <f>SUM(F59:F62)</f>
        <v>0</v>
      </c>
      <c r="G66" s="337">
        <f>H66-F66</f>
        <v>0</v>
      </c>
      <c r="H66" s="337">
        <f>SUM(H59:H62)</f>
        <v>0</v>
      </c>
    </row>
    <row r="67" spans="1:8">
      <c r="A67" s="325"/>
      <c r="B67" s="325"/>
      <c r="C67" s="325"/>
      <c r="D67" s="325"/>
      <c r="E67" s="326"/>
      <c r="F67" s="338"/>
      <c r="G67" s="338"/>
      <c r="H67" s="338"/>
    </row>
    <row r="68" spans="1:8">
      <c r="A68" s="76"/>
      <c r="B68" s="268"/>
      <c r="C68" s="268"/>
      <c r="D68" s="76"/>
      <c r="E68" s="76"/>
      <c r="F68" s="79"/>
      <c r="G68" s="79"/>
      <c r="H68" s="76"/>
    </row>
    <row r="69" spans="1:8">
      <c r="A69" s="76"/>
      <c r="B69" s="76"/>
      <c r="C69" s="268"/>
      <c r="D69" s="268"/>
      <c r="E69" s="76"/>
      <c r="F69" s="76"/>
      <c r="G69" s="79"/>
      <c r="H69" s="79"/>
    </row>
    <row r="70" spans="1:8">
      <c r="A70" s="76"/>
      <c r="B70" s="76"/>
      <c r="C70" s="268"/>
      <c r="D70" s="268"/>
      <c r="E70" s="76"/>
      <c r="F70" s="76"/>
      <c r="G70" s="79"/>
      <c r="H70" s="79"/>
    </row>
    <row r="72" spans="1:8">
      <c r="A72" s="324" t="s">
        <v>294</v>
      </c>
      <c r="B72" s="324"/>
      <c r="C72" s="324"/>
      <c r="D72" s="324"/>
      <c r="E72" s="324"/>
      <c r="F72" s="324"/>
      <c r="G72" s="324"/>
      <c r="H72" s="324"/>
    </row>
    <row r="73" spans="1:8">
      <c r="A73" s="324"/>
      <c r="B73" s="324"/>
      <c r="C73" s="324"/>
      <c r="D73" s="324"/>
      <c r="E73" s="324"/>
      <c r="F73" s="324"/>
      <c r="G73" s="324"/>
      <c r="H73" s="324"/>
    </row>
    <row r="74" spans="1:8">
      <c r="A74" s="324"/>
      <c r="B74" s="324"/>
      <c r="C74" s="324"/>
      <c r="D74" s="324"/>
      <c r="E74" s="324"/>
      <c r="F74" s="324"/>
      <c r="G74" s="324"/>
      <c r="H74" s="324"/>
    </row>
    <row r="75" spans="1:8">
      <c r="A75" s="324"/>
      <c r="B75" s="324"/>
      <c r="C75" s="324"/>
      <c r="D75" s="324"/>
      <c r="E75" s="324"/>
      <c r="F75" s="324"/>
      <c r="G75" s="324"/>
      <c r="H75" s="324"/>
    </row>
    <row r="76" spans="1:8">
      <c r="A76" s="324"/>
      <c r="B76" s="324"/>
      <c r="C76" s="324"/>
      <c r="D76" s="324"/>
      <c r="E76" s="324"/>
      <c r="F76" s="324"/>
      <c r="G76" s="324"/>
      <c r="H76" s="324"/>
    </row>
    <row r="77" spans="1:8">
      <c r="A77" s="324"/>
      <c r="B77" s="324"/>
      <c r="C77" s="324"/>
      <c r="D77" s="324"/>
      <c r="E77" s="324"/>
      <c r="F77" s="324"/>
      <c r="G77" s="324"/>
      <c r="H77" s="324"/>
    </row>
    <row r="78" spans="1:8">
      <c r="A78" s="324"/>
      <c r="B78" s="324"/>
      <c r="C78" s="324"/>
      <c r="D78" s="324"/>
      <c r="E78" s="324"/>
      <c r="F78" s="324"/>
      <c r="G78" s="324"/>
      <c r="H78" s="324"/>
    </row>
    <row r="79" spans="1:8">
      <c r="A79" s="76"/>
      <c r="B79" s="268"/>
      <c r="C79" s="268"/>
      <c r="D79" s="76"/>
      <c r="E79" s="76"/>
      <c r="F79" s="79"/>
      <c r="G79" s="79"/>
      <c r="H79" s="76"/>
    </row>
    <row r="80" spans="1:8" ht="28.8">
      <c r="A80" s="80" t="s">
        <v>0</v>
      </c>
      <c r="B80" s="80" t="s">
        <v>22</v>
      </c>
      <c r="C80" s="80" t="s">
        <v>24</v>
      </c>
      <c r="D80" s="81" t="s">
        <v>2</v>
      </c>
      <c r="E80" s="82" t="s">
        <v>1</v>
      </c>
      <c r="F80" s="82" t="s">
        <v>25</v>
      </c>
      <c r="G80" s="81" t="s">
        <v>13</v>
      </c>
      <c r="H80" s="82" t="s">
        <v>26</v>
      </c>
    </row>
    <row r="81" spans="1:8">
      <c r="A81" s="83" t="s">
        <v>3</v>
      </c>
      <c r="B81" s="83" t="s">
        <v>4</v>
      </c>
      <c r="C81" s="83" t="s">
        <v>5</v>
      </c>
      <c r="D81" s="83" t="s">
        <v>6</v>
      </c>
      <c r="E81" s="83" t="s">
        <v>7</v>
      </c>
      <c r="F81" s="83" t="s">
        <v>8</v>
      </c>
      <c r="G81" s="83" t="s">
        <v>9</v>
      </c>
      <c r="H81" s="83" t="s">
        <v>10</v>
      </c>
    </row>
    <row r="82" spans="1:8" ht="72">
      <c r="A82" s="88">
        <v>1</v>
      </c>
      <c r="B82" s="286" t="s">
        <v>295</v>
      </c>
      <c r="C82" s="269" t="s">
        <v>296</v>
      </c>
      <c r="D82" s="84">
        <v>1</v>
      </c>
      <c r="E82" s="92"/>
      <c r="F82" s="92"/>
      <c r="G82" s="86"/>
      <c r="H82" s="92"/>
    </row>
    <row r="83" spans="1:8" ht="69">
      <c r="A83" s="88">
        <v>2</v>
      </c>
      <c r="B83" s="263" t="s">
        <v>85</v>
      </c>
      <c r="C83" s="127" t="s">
        <v>86</v>
      </c>
      <c r="D83" s="84">
        <v>1</v>
      </c>
      <c r="E83" s="92"/>
      <c r="F83" s="92"/>
      <c r="G83" s="86"/>
      <c r="H83" s="92"/>
    </row>
    <row r="84" spans="1:8" ht="69">
      <c r="A84" s="88">
        <v>3</v>
      </c>
      <c r="B84" s="98" t="s">
        <v>89</v>
      </c>
      <c r="C84" s="127" t="s">
        <v>90</v>
      </c>
      <c r="D84" s="88">
        <v>1</v>
      </c>
      <c r="E84" s="92"/>
      <c r="F84" s="92"/>
      <c r="G84" s="47"/>
      <c r="H84" s="92"/>
    </row>
    <row r="85" spans="1:8">
      <c r="A85" s="273"/>
      <c r="B85" s="98"/>
      <c r="C85" s="127"/>
      <c r="D85" s="263"/>
      <c r="E85" s="92"/>
      <c r="F85" s="92"/>
      <c r="G85" s="47"/>
      <c r="H85" s="92"/>
    </row>
    <row r="86" spans="1:8">
      <c r="A86" s="325"/>
      <c r="B86" s="325"/>
      <c r="C86" s="325"/>
      <c r="D86" s="325"/>
      <c r="E86" s="326"/>
      <c r="F86" s="333" t="s">
        <v>15</v>
      </c>
      <c r="G86" s="335" t="s">
        <v>14</v>
      </c>
      <c r="H86" s="333" t="s">
        <v>16</v>
      </c>
    </row>
    <row r="87" spans="1:8">
      <c r="A87" s="325"/>
      <c r="B87" s="325"/>
      <c r="C87" s="325"/>
      <c r="D87" s="325"/>
      <c r="E87" s="326"/>
      <c r="F87" s="334"/>
      <c r="G87" s="336"/>
      <c r="H87" s="334"/>
    </row>
    <row r="88" spans="1:8">
      <c r="A88" s="325"/>
      <c r="B88" s="325"/>
      <c r="C88" s="325"/>
      <c r="D88" s="325"/>
      <c r="E88" s="326"/>
      <c r="F88" s="337">
        <f>SUM(F82:F84)</f>
        <v>0</v>
      </c>
      <c r="G88" s="337">
        <f>H88-F88</f>
        <v>0</v>
      </c>
      <c r="H88" s="337">
        <f>SUM(H82:H84)</f>
        <v>0</v>
      </c>
    </row>
    <row r="89" spans="1:8">
      <c r="A89" s="325"/>
      <c r="B89" s="325"/>
      <c r="C89" s="325"/>
      <c r="D89" s="325"/>
      <c r="E89" s="326"/>
      <c r="F89" s="338"/>
      <c r="G89" s="338"/>
      <c r="H89" s="338"/>
    </row>
    <row r="90" spans="1:8">
      <c r="A90" s="76"/>
      <c r="B90" s="268"/>
      <c r="C90" s="268"/>
      <c r="D90" s="76"/>
      <c r="E90" s="76"/>
      <c r="F90" s="79"/>
      <c r="G90" s="79"/>
      <c r="H90" s="76"/>
    </row>
    <row r="91" spans="1:8">
      <c r="A91" s="76"/>
      <c r="B91" s="76"/>
      <c r="C91" s="268"/>
      <c r="D91" s="268"/>
      <c r="E91" s="76"/>
      <c r="F91" s="76"/>
      <c r="G91" s="79"/>
      <c r="H91" s="79"/>
    </row>
    <row r="92" spans="1:8">
      <c r="A92" s="76"/>
      <c r="B92" s="76"/>
      <c r="C92" s="268"/>
      <c r="D92" s="268"/>
      <c r="E92" s="76"/>
      <c r="F92" s="76"/>
      <c r="G92" s="79"/>
      <c r="H92" s="79"/>
    </row>
    <row r="94" spans="1:8">
      <c r="B94" s="268"/>
      <c r="C94" s="268"/>
      <c r="D94" s="76"/>
      <c r="E94" s="76"/>
      <c r="F94" s="79"/>
    </row>
    <row r="95" spans="1:8" ht="15" thickBot="1">
      <c r="B95" s="155" t="s">
        <v>238</v>
      </c>
      <c r="C95" s="76"/>
      <c r="D95" s="76"/>
      <c r="E95" s="76"/>
      <c r="F95" s="76"/>
    </row>
    <row r="96" spans="1:8" ht="30" thickTop="1" thickBot="1">
      <c r="B96" s="156" t="s">
        <v>239</v>
      </c>
      <c r="C96" s="157" t="s">
        <v>240</v>
      </c>
      <c r="D96" s="158">
        <f>F88+F66+F44+F18</f>
        <v>0</v>
      </c>
      <c r="E96" s="157" t="s">
        <v>241</v>
      </c>
      <c r="F96" s="158">
        <f>H88+H66+H44+H18</f>
        <v>0</v>
      </c>
    </row>
    <row r="97" spans="2:6" ht="15" thickTop="1">
      <c r="B97" s="268"/>
      <c r="C97" s="268"/>
      <c r="D97" s="76"/>
      <c r="E97" s="76"/>
      <c r="F97" s="79"/>
    </row>
  </sheetData>
  <mergeCells count="32">
    <mergeCell ref="A2:H8"/>
    <mergeCell ref="A16:E19"/>
    <mergeCell ref="F16:F17"/>
    <mergeCell ref="G16:G17"/>
    <mergeCell ref="H16:H17"/>
    <mergeCell ref="F18:F19"/>
    <mergeCell ref="G18:G19"/>
    <mergeCell ref="H18:H19"/>
    <mergeCell ref="A25:H31"/>
    <mergeCell ref="A42:E45"/>
    <mergeCell ref="F42:F43"/>
    <mergeCell ref="G42:G43"/>
    <mergeCell ref="H42:H43"/>
    <mergeCell ref="F44:F45"/>
    <mergeCell ref="G44:G45"/>
    <mergeCell ref="H44:H45"/>
    <mergeCell ref="A49:H55"/>
    <mergeCell ref="A64:E67"/>
    <mergeCell ref="F64:F65"/>
    <mergeCell ref="G64:G65"/>
    <mergeCell ref="H64:H65"/>
    <mergeCell ref="F66:F67"/>
    <mergeCell ref="G66:G67"/>
    <mergeCell ref="H66:H67"/>
    <mergeCell ref="A72:H78"/>
    <mergeCell ref="A86:E89"/>
    <mergeCell ref="F86:F87"/>
    <mergeCell ref="G86:G87"/>
    <mergeCell ref="H86:H87"/>
    <mergeCell ref="F88:F89"/>
    <mergeCell ref="G88:G89"/>
    <mergeCell ref="H88:H89"/>
  </mergeCells>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B2:J114"/>
  <sheetViews>
    <sheetView zoomScale="85" zoomScaleNormal="85" workbookViewId="0">
      <selection activeCell="B105" sqref="B105:F108"/>
    </sheetView>
  </sheetViews>
  <sheetFormatPr defaultColWidth="9.109375" defaultRowHeight="14.4"/>
  <cols>
    <col min="1" max="1" width="3" style="76" customWidth="1"/>
    <col min="2" max="2" width="5.44140625" style="76" customWidth="1"/>
    <col min="3" max="3" width="25.6640625" style="77" customWidth="1"/>
    <col min="4" max="4" width="50.5546875" style="77" customWidth="1"/>
    <col min="5" max="5" width="12.6640625" style="76" customWidth="1"/>
    <col min="6" max="6" width="20.6640625" style="76" customWidth="1"/>
    <col min="7" max="7" width="20.6640625" style="79" customWidth="1"/>
    <col min="8" max="8" width="15.6640625" style="79" customWidth="1"/>
    <col min="9" max="9" width="20.6640625" style="76" customWidth="1"/>
    <col min="10" max="10" width="11.44140625" style="76" customWidth="1"/>
    <col min="11" max="16384" width="9.109375" style="76"/>
  </cols>
  <sheetData>
    <row r="2" spans="2:10">
      <c r="I2" s="87"/>
    </row>
    <row r="5" spans="2:10" ht="15" customHeight="1">
      <c r="B5" s="324" t="s">
        <v>297</v>
      </c>
      <c r="C5" s="324"/>
      <c r="D5" s="324"/>
      <c r="E5" s="324"/>
      <c r="F5" s="324"/>
      <c r="G5" s="324"/>
      <c r="H5" s="324"/>
      <c r="I5" s="324"/>
    </row>
    <row r="6" spans="2:10">
      <c r="B6" s="324"/>
      <c r="C6" s="324"/>
      <c r="D6" s="324"/>
      <c r="E6" s="324"/>
      <c r="F6" s="324"/>
      <c r="G6" s="324"/>
      <c r="H6" s="324"/>
      <c r="I6" s="324"/>
    </row>
    <row r="7" spans="2:10">
      <c r="B7" s="324"/>
      <c r="C7" s="324"/>
      <c r="D7" s="324"/>
      <c r="E7" s="324"/>
      <c r="F7" s="324"/>
      <c r="G7" s="324"/>
      <c r="H7" s="324"/>
      <c r="I7" s="324"/>
    </row>
    <row r="8" spans="2:10">
      <c r="B8" s="324"/>
      <c r="C8" s="324"/>
      <c r="D8" s="324"/>
      <c r="E8" s="324"/>
      <c r="F8" s="324"/>
      <c r="G8" s="324"/>
      <c r="H8" s="324"/>
      <c r="I8" s="324"/>
    </row>
    <row r="9" spans="2:10" ht="15" customHeight="1">
      <c r="B9" s="324"/>
      <c r="C9" s="324"/>
      <c r="D9" s="324"/>
      <c r="E9" s="324"/>
      <c r="F9" s="324"/>
      <c r="G9" s="324"/>
      <c r="H9" s="324"/>
      <c r="I9" s="324"/>
    </row>
    <row r="10" spans="2:10">
      <c r="B10" s="324"/>
      <c r="C10" s="324"/>
      <c r="D10" s="324"/>
      <c r="E10" s="324"/>
      <c r="F10" s="324"/>
      <c r="G10" s="324"/>
      <c r="H10" s="324"/>
      <c r="I10" s="324"/>
    </row>
    <row r="11" spans="2:10">
      <c r="B11" s="324"/>
      <c r="C11" s="324"/>
      <c r="D11" s="324"/>
      <c r="E11" s="324"/>
      <c r="F11" s="324"/>
      <c r="G11" s="324"/>
      <c r="H11" s="324"/>
      <c r="I11" s="324"/>
    </row>
    <row r="13" spans="2:10" s="78" customFormat="1" ht="45" customHeight="1">
      <c r="B13" s="80" t="s">
        <v>0</v>
      </c>
      <c r="C13" s="80" t="s">
        <v>22</v>
      </c>
      <c r="D13" s="80" t="s">
        <v>24</v>
      </c>
      <c r="E13" s="81" t="s">
        <v>2</v>
      </c>
      <c r="F13" s="82" t="s">
        <v>1</v>
      </c>
      <c r="G13" s="82" t="s">
        <v>25</v>
      </c>
      <c r="H13" s="81" t="s">
        <v>13</v>
      </c>
      <c r="I13" s="82" t="s">
        <v>26</v>
      </c>
    </row>
    <row r="14" spans="2:10" ht="9.9" customHeight="1">
      <c r="B14" s="83" t="s">
        <v>3</v>
      </c>
      <c r="C14" s="83" t="s">
        <v>4</v>
      </c>
      <c r="D14" s="83" t="s">
        <v>5</v>
      </c>
      <c r="E14" s="83" t="s">
        <v>6</v>
      </c>
      <c r="F14" s="83" t="s">
        <v>7</v>
      </c>
      <c r="G14" s="83" t="s">
        <v>8</v>
      </c>
      <c r="H14" s="83" t="s">
        <v>9</v>
      </c>
      <c r="I14" s="83" t="s">
        <v>10</v>
      </c>
    </row>
    <row r="15" spans="2:10" ht="48" customHeight="1">
      <c r="B15" s="88">
        <v>2</v>
      </c>
      <c r="C15" s="73" t="s">
        <v>94</v>
      </c>
      <c r="D15" s="70" t="s">
        <v>95</v>
      </c>
      <c r="E15" s="84">
        <v>15</v>
      </c>
      <c r="F15" s="92"/>
      <c r="G15" s="92"/>
      <c r="H15" s="86"/>
      <c r="I15" s="85"/>
      <c r="J15" s="76" t="s">
        <v>36</v>
      </c>
    </row>
    <row r="16" spans="2:10" ht="107.25" customHeight="1">
      <c r="B16" s="88">
        <v>3</v>
      </c>
      <c r="C16" s="71" t="s">
        <v>96</v>
      </c>
      <c r="D16" s="59" t="s">
        <v>97</v>
      </c>
      <c r="E16" s="84">
        <v>3</v>
      </c>
      <c r="F16" s="85"/>
      <c r="G16" s="92"/>
      <c r="H16" s="86"/>
      <c r="I16" s="85"/>
      <c r="J16" s="76" t="s">
        <v>36</v>
      </c>
    </row>
    <row r="17" spans="2:10" ht="55.5" customHeight="1">
      <c r="B17" s="88">
        <v>5</v>
      </c>
      <c r="C17" s="75" t="s">
        <v>99</v>
      </c>
      <c r="D17" s="91" t="s">
        <v>37</v>
      </c>
      <c r="E17" s="84">
        <v>14</v>
      </c>
      <c r="F17" s="92"/>
      <c r="G17" s="92"/>
      <c r="H17" s="86"/>
      <c r="I17" s="85"/>
      <c r="J17" s="76" t="s">
        <v>36</v>
      </c>
    </row>
    <row r="18" spans="2:10" ht="135.75" customHeight="1">
      <c r="B18" s="88">
        <v>12</v>
      </c>
      <c r="C18" s="98" t="s">
        <v>104</v>
      </c>
      <c r="D18" s="99" t="s">
        <v>105</v>
      </c>
      <c r="E18" s="94">
        <v>2</v>
      </c>
      <c r="F18" s="95"/>
      <c r="G18" s="92"/>
      <c r="H18" s="96"/>
      <c r="I18" s="85"/>
    </row>
    <row r="19" spans="2:10">
      <c r="B19" s="325"/>
      <c r="C19" s="325"/>
      <c r="D19" s="325"/>
      <c r="E19" s="325"/>
      <c r="F19" s="326"/>
      <c r="G19" s="372" t="s">
        <v>15</v>
      </c>
      <c r="H19" s="373" t="s">
        <v>14</v>
      </c>
      <c r="I19" s="372" t="s">
        <v>16</v>
      </c>
    </row>
    <row r="20" spans="2:10">
      <c r="B20" s="325"/>
      <c r="C20" s="325"/>
      <c r="D20" s="325"/>
      <c r="E20" s="325"/>
      <c r="F20" s="326"/>
      <c r="G20" s="334"/>
      <c r="H20" s="336"/>
      <c r="I20" s="334"/>
    </row>
    <row r="21" spans="2:10">
      <c r="B21" s="325"/>
      <c r="C21" s="325"/>
      <c r="D21" s="325"/>
      <c r="E21" s="325"/>
      <c r="F21" s="326"/>
      <c r="G21" s="337">
        <f>SUM(G15:G18)</f>
        <v>0</v>
      </c>
      <c r="H21" s="337">
        <f>I21-G21</f>
        <v>0</v>
      </c>
      <c r="I21" s="337">
        <f>SUM(I15:I18)</f>
        <v>0</v>
      </c>
    </row>
    <row r="22" spans="2:10">
      <c r="B22" s="325"/>
      <c r="C22" s="325"/>
      <c r="D22" s="325"/>
      <c r="E22" s="325"/>
      <c r="F22" s="326"/>
      <c r="G22" s="338"/>
      <c r="H22" s="338"/>
      <c r="I22" s="338"/>
    </row>
    <row r="26" spans="2:10">
      <c r="B26" s="324" t="s">
        <v>301</v>
      </c>
      <c r="C26" s="324"/>
      <c r="D26" s="324"/>
      <c r="E26" s="324"/>
      <c r="F26" s="324"/>
      <c r="G26" s="324"/>
      <c r="H26" s="324"/>
      <c r="I26" s="324"/>
    </row>
    <row r="27" spans="2:10">
      <c r="B27" s="324"/>
      <c r="C27" s="324"/>
      <c r="D27" s="324"/>
      <c r="E27" s="324"/>
      <c r="F27" s="324"/>
      <c r="G27" s="324"/>
      <c r="H27" s="324"/>
      <c r="I27" s="324"/>
    </row>
    <row r="28" spans="2:10">
      <c r="B28" s="324"/>
      <c r="C28" s="324"/>
      <c r="D28" s="324"/>
      <c r="E28" s="324"/>
      <c r="F28" s="324"/>
      <c r="G28" s="324"/>
      <c r="H28" s="324"/>
      <c r="I28" s="324"/>
    </row>
    <row r="29" spans="2:10">
      <c r="B29" s="324"/>
      <c r="C29" s="324"/>
      <c r="D29" s="324"/>
      <c r="E29" s="324"/>
      <c r="F29" s="324"/>
      <c r="G29" s="324"/>
      <c r="H29" s="324"/>
      <c r="I29" s="324"/>
    </row>
    <row r="30" spans="2:10">
      <c r="B30" s="324"/>
      <c r="C30" s="324"/>
      <c r="D30" s="324"/>
      <c r="E30" s="324"/>
      <c r="F30" s="324"/>
      <c r="G30" s="324"/>
      <c r="H30" s="324"/>
      <c r="I30" s="324"/>
    </row>
    <row r="31" spans="2:10">
      <c r="B31" s="324"/>
      <c r="C31" s="324"/>
      <c r="D31" s="324"/>
      <c r="E31" s="324"/>
      <c r="F31" s="324"/>
      <c r="G31" s="324"/>
      <c r="H31" s="324"/>
      <c r="I31" s="324"/>
    </row>
    <row r="32" spans="2:10">
      <c r="B32" s="324"/>
      <c r="C32" s="324"/>
      <c r="D32" s="324"/>
      <c r="E32" s="324"/>
      <c r="F32" s="324"/>
      <c r="G32" s="324"/>
      <c r="H32" s="324"/>
      <c r="I32" s="324"/>
    </row>
    <row r="33" spans="2:9">
      <c r="C33" s="268"/>
      <c r="D33" s="268"/>
    </row>
    <row r="34" spans="2:9" ht="28.8">
      <c r="B34" s="80" t="s">
        <v>0</v>
      </c>
      <c r="C34" s="80" t="s">
        <v>22</v>
      </c>
      <c r="D34" s="80" t="s">
        <v>24</v>
      </c>
      <c r="E34" s="81" t="s">
        <v>2</v>
      </c>
      <c r="F34" s="82" t="s">
        <v>1</v>
      </c>
      <c r="G34" s="82" t="s">
        <v>25</v>
      </c>
      <c r="H34" s="81" t="s">
        <v>13</v>
      </c>
      <c r="I34" s="82" t="s">
        <v>26</v>
      </c>
    </row>
    <row r="35" spans="2:9">
      <c r="B35" s="83" t="s">
        <v>3</v>
      </c>
      <c r="C35" s="83" t="s">
        <v>4</v>
      </c>
      <c r="D35" s="83" t="s">
        <v>5</v>
      </c>
      <c r="E35" s="83" t="s">
        <v>6</v>
      </c>
      <c r="F35" s="83" t="s">
        <v>7</v>
      </c>
      <c r="G35" s="83" t="s">
        <v>8</v>
      </c>
      <c r="H35" s="83" t="s">
        <v>9</v>
      </c>
      <c r="I35" s="83" t="s">
        <v>10</v>
      </c>
    </row>
    <row r="36" spans="2:9" ht="124.2">
      <c r="B36" s="88">
        <v>1</v>
      </c>
      <c r="C36" s="74" t="s">
        <v>92</v>
      </c>
      <c r="D36" s="72" t="s">
        <v>93</v>
      </c>
      <c r="E36" s="88">
        <v>3</v>
      </c>
      <c r="F36" s="92"/>
      <c r="G36" s="92"/>
      <c r="H36" s="47"/>
      <c r="I36" s="85"/>
    </row>
    <row r="37" spans="2:9" ht="27.6">
      <c r="B37" s="88">
        <v>2</v>
      </c>
      <c r="C37" s="73" t="s">
        <v>94</v>
      </c>
      <c r="D37" s="70" t="s">
        <v>95</v>
      </c>
      <c r="E37" s="84">
        <v>9</v>
      </c>
      <c r="F37" s="92"/>
      <c r="G37" s="92"/>
      <c r="H37" s="86"/>
      <c r="I37" s="85"/>
    </row>
    <row r="38" spans="2:9" ht="55.2">
      <c r="B38" s="88">
        <v>4</v>
      </c>
      <c r="C38" s="69" t="s">
        <v>30</v>
      </c>
      <c r="D38" s="59" t="s">
        <v>98</v>
      </c>
      <c r="E38" s="88">
        <v>4</v>
      </c>
      <c r="F38" s="245"/>
      <c r="G38" s="92"/>
      <c r="H38" s="47"/>
      <c r="I38" s="85"/>
    </row>
    <row r="39" spans="2:9" ht="55.2">
      <c r="B39" s="88">
        <v>5</v>
      </c>
      <c r="C39" s="75" t="s">
        <v>99</v>
      </c>
      <c r="D39" s="91" t="s">
        <v>37</v>
      </c>
      <c r="E39" s="84">
        <v>7</v>
      </c>
      <c r="F39" s="92"/>
      <c r="G39" s="92"/>
      <c r="H39" s="86"/>
      <c r="I39" s="85"/>
    </row>
    <row r="40" spans="2:9" ht="82.8">
      <c r="B40" s="88">
        <v>7</v>
      </c>
      <c r="C40" s="73" t="s">
        <v>100</v>
      </c>
      <c r="D40" s="93" t="s">
        <v>101</v>
      </c>
      <c r="E40" s="94">
        <v>3</v>
      </c>
      <c r="F40" s="293"/>
      <c r="G40" s="92"/>
      <c r="H40" s="96"/>
      <c r="I40" s="85"/>
    </row>
    <row r="41" spans="2:9" ht="69">
      <c r="B41" s="88">
        <v>8</v>
      </c>
      <c r="C41" s="71" t="s">
        <v>23</v>
      </c>
      <c r="D41" s="90" t="s">
        <v>40</v>
      </c>
      <c r="E41" s="84">
        <v>2</v>
      </c>
      <c r="F41" s="92"/>
      <c r="G41" s="92"/>
      <c r="H41" s="86"/>
      <c r="I41" s="85"/>
    </row>
    <row r="42" spans="2:9" ht="41.4">
      <c r="B42" s="88">
        <v>9</v>
      </c>
      <c r="C42" s="73" t="s">
        <v>35</v>
      </c>
      <c r="D42" s="90" t="s">
        <v>41</v>
      </c>
      <c r="E42" s="84">
        <v>1</v>
      </c>
      <c r="F42" s="92"/>
      <c r="G42" s="92"/>
      <c r="H42" s="47"/>
      <c r="I42" s="85"/>
    </row>
    <row r="43" spans="2:9" ht="138">
      <c r="B43" s="88">
        <v>10</v>
      </c>
      <c r="C43" s="73" t="s">
        <v>102</v>
      </c>
      <c r="D43" s="97" t="s">
        <v>103</v>
      </c>
      <c r="E43" s="84">
        <v>5</v>
      </c>
      <c r="F43" s="92"/>
      <c r="G43" s="92"/>
      <c r="H43" s="47"/>
      <c r="I43" s="85"/>
    </row>
    <row r="44" spans="2:9">
      <c r="B44" s="325"/>
      <c r="C44" s="325"/>
      <c r="D44" s="325"/>
      <c r="E44" s="325"/>
      <c r="F44" s="326"/>
      <c r="G44" s="372" t="s">
        <v>15</v>
      </c>
      <c r="H44" s="373" t="s">
        <v>14</v>
      </c>
      <c r="I44" s="372" t="s">
        <v>16</v>
      </c>
    </row>
    <row r="45" spans="2:9">
      <c r="B45" s="325"/>
      <c r="C45" s="325"/>
      <c r="D45" s="325"/>
      <c r="E45" s="325"/>
      <c r="F45" s="326"/>
      <c r="G45" s="334"/>
      <c r="H45" s="336"/>
      <c r="I45" s="334"/>
    </row>
    <row r="46" spans="2:9">
      <c r="B46" s="325"/>
      <c r="C46" s="325"/>
      <c r="D46" s="325"/>
      <c r="E46" s="325"/>
      <c r="F46" s="326"/>
      <c r="G46" s="337">
        <f>SUM(G36:G43)</f>
        <v>0</v>
      </c>
      <c r="H46" s="337">
        <f>I46-G46</f>
        <v>0</v>
      </c>
      <c r="I46" s="337">
        <f>SUM(I36:I43)</f>
        <v>0</v>
      </c>
    </row>
    <row r="47" spans="2:9">
      <c r="B47" s="325"/>
      <c r="C47" s="325"/>
      <c r="D47" s="325"/>
      <c r="E47" s="325"/>
      <c r="F47" s="326"/>
      <c r="G47" s="338"/>
      <c r="H47" s="338"/>
      <c r="I47" s="338"/>
    </row>
    <row r="54" spans="2:9">
      <c r="B54" s="324" t="s">
        <v>300</v>
      </c>
      <c r="C54" s="324"/>
      <c r="D54" s="324"/>
      <c r="E54" s="324"/>
      <c r="F54" s="324"/>
      <c r="G54" s="324"/>
      <c r="H54" s="324"/>
      <c r="I54" s="324"/>
    </row>
    <row r="55" spans="2:9">
      <c r="B55" s="324"/>
      <c r="C55" s="324"/>
      <c r="D55" s="324"/>
      <c r="E55" s="324"/>
      <c r="F55" s="324"/>
      <c r="G55" s="324"/>
      <c r="H55" s="324"/>
      <c r="I55" s="324"/>
    </row>
    <row r="56" spans="2:9">
      <c r="B56" s="324"/>
      <c r="C56" s="324"/>
      <c r="D56" s="324"/>
      <c r="E56" s="324"/>
      <c r="F56" s="324"/>
      <c r="G56" s="324"/>
      <c r="H56" s="324"/>
      <c r="I56" s="324"/>
    </row>
    <row r="57" spans="2:9">
      <c r="B57" s="324"/>
      <c r="C57" s="324"/>
      <c r="D57" s="324"/>
      <c r="E57" s="324"/>
      <c r="F57" s="324"/>
      <c r="G57" s="324"/>
      <c r="H57" s="324"/>
      <c r="I57" s="324"/>
    </row>
    <row r="58" spans="2:9">
      <c r="B58" s="324"/>
      <c r="C58" s="324"/>
      <c r="D58" s="324"/>
      <c r="E58" s="324"/>
      <c r="F58" s="324"/>
      <c r="G58" s="324"/>
      <c r="H58" s="324"/>
      <c r="I58" s="324"/>
    </row>
    <row r="59" spans="2:9">
      <c r="B59" s="324"/>
      <c r="C59" s="324"/>
      <c r="D59" s="324"/>
      <c r="E59" s="324"/>
      <c r="F59" s="324"/>
      <c r="G59" s="324"/>
      <c r="H59" s="324"/>
      <c r="I59" s="324"/>
    </row>
    <row r="60" spans="2:9">
      <c r="B60" s="324"/>
      <c r="C60" s="324"/>
      <c r="D60" s="324"/>
      <c r="E60" s="324"/>
      <c r="F60" s="324"/>
      <c r="G60" s="324"/>
      <c r="H60" s="324"/>
      <c r="I60" s="324"/>
    </row>
    <row r="61" spans="2:9">
      <c r="C61" s="268"/>
      <c r="D61" s="268"/>
    </row>
    <row r="62" spans="2:9" ht="28.8">
      <c r="B62" s="80" t="s">
        <v>0</v>
      </c>
      <c r="C62" s="80" t="s">
        <v>22</v>
      </c>
      <c r="D62" s="80" t="s">
        <v>24</v>
      </c>
      <c r="E62" s="81" t="s">
        <v>2</v>
      </c>
      <c r="F62" s="82" t="s">
        <v>1</v>
      </c>
      <c r="G62" s="82" t="s">
        <v>25</v>
      </c>
      <c r="H62" s="81" t="s">
        <v>13</v>
      </c>
      <c r="I62" s="82" t="s">
        <v>26</v>
      </c>
    </row>
    <row r="63" spans="2:9">
      <c r="B63" s="83" t="s">
        <v>3</v>
      </c>
      <c r="C63" s="83" t="s">
        <v>4</v>
      </c>
      <c r="D63" s="83" t="s">
        <v>5</v>
      </c>
      <c r="E63" s="83" t="s">
        <v>6</v>
      </c>
      <c r="F63" s="83" t="s">
        <v>7</v>
      </c>
      <c r="G63" s="83" t="s">
        <v>8</v>
      </c>
      <c r="H63" s="83" t="s">
        <v>9</v>
      </c>
      <c r="I63" s="83" t="s">
        <v>10</v>
      </c>
    </row>
    <row r="64" spans="2:9" ht="27.6">
      <c r="B64" s="88">
        <v>2</v>
      </c>
      <c r="C64" s="73" t="s">
        <v>94</v>
      </c>
      <c r="D64" s="70" t="s">
        <v>95</v>
      </c>
      <c r="E64" s="84">
        <v>2</v>
      </c>
      <c r="F64" s="92"/>
      <c r="G64" s="92"/>
      <c r="H64" s="86"/>
      <c r="I64" s="85"/>
    </row>
    <row r="65" spans="2:9" ht="55.2">
      <c r="B65" s="88">
        <v>4</v>
      </c>
      <c r="C65" s="69" t="s">
        <v>30</v>
      </c>
      <c r="D65" s="59" t="s">
        <v>98</v>
      </c>
      <c r="E65" s="88">
        <v>1</v>
      </c>
      <c r="F65" s="245"/>
      <c r="G65" s="92"/>
      <c r="H65" s="47"/>
      <c r="I65" s="85"/>
    </row>
    <row r="66" spans="2:9">
      <c r="B66" s="325"/>
      <c r="C66" s="325"/>
      <c r="D66" s="325"/>
      <c r="E66" s="325"/>
      <c r="F66" s="326"/>
      <c r="G66" s="372" t="s">
        <v>15</v>
      </c>
      <c r="H66" s="373" t="s">
        <v>14</v>
      </c>
      <c r="I66" s="372" t="s">
        <v>16</v>
      </c>
    </row>
    <row r="67" spans="2:9">
      <c r="B67" s="325"/>
      <c r="C67" s="325"/>
      <c r="D67" s="325"/>
      <c r="E67" s="325"/>
      <c r="F67" s="326"/>
      <c r="G67" s="334"/>
      <c r="H67" s="336"/>
      <c r="I67" s="334"/>
    </row>
    <row r="68" spans="2:9">
      <c r="B68" s="325"/>
      <c r="C68" s="325"/>
      <c r="D68" s="325"/>
      <c r="E68" s="325"/>
      <c r="F68" s="326"/>
      <c r="G68" s="337">
        <f>SUM(G62:G65)</f>
        <v>0</v>
      </c>
      <c r="H68" s="337">
        <f>I68-G68</f>
        <v>0</v>
      </c>
      <c r="I68" s="337">
        <f>SUM(I64:I65)</f>
        <v>0</v>
      </c>
    </row>
    <row r="69" spans="2:9">
      <c r="B69" s="325"/>
      <c r="C69" s="325"/>
      <c r="D69" s="325"/>
      <c r="E69" s="325"/>
      <c r="F69" s="326"/>
      <c r="G69" s="338"/>
      <c r="H69" s="338"/>
      <c r="I69" s="338"/>
    </row>
    <row r="73" spans="2:9">
      <c r="B73" s="324" t="s">
        <v>299</v>
      </c>
      <c r="C73" s="324"/>
      <c r="D73" s="324"/>
      <c r="E73" s="324"/>
      <c r="F73" s="324"/>
      <c r="G73" s="324"/>
      <c r="H73" s="324"/>
      <c r="I73" s="324"/>
    </row>
    <row r="74" spans="2:9">
      <c r="B74" s="324"/>
      <c r="C74" s="324"/>
      <c r="D74" s="324"/>
      <c r="E74" s="324"/>
      <c r="F74" s="324"/>
      <c r="G74" s="324"/>
      <c r="H74" s="324"/>
      <c r="I74" s="324"/>
    </row>
    <row r="75" spans="2:9">
      <c r="B75" s="324"/>
      <c r="C75" s="324"/>
      <c r="D75" s="324"/>
      <c r="E75" s="324"/>
      <c r="F75" s="324"/>
      <c r="G75" s="324"/>
      <c r="H75" s="324"/>
      <c r="I75" s="324"/>
    </row>
    <row r="76" spans="2:9">
      <c r="B76" s="324"/>
      <c r="C76" s="324"/>
      <c r="D76" s="324"/>
      <c r="E76" s="324"/>
      <c r="F76" s="324"/>
      <c r="G76" s="324"/>
      <c r="H76" s="324"/>
      <c r="I76" s="324"/>
    </row>
    <row r="77" spans="2:9">
      <c r="B77" s="324"/>
      <c r="C77" s="324"/>
      <c r="D77" s="324"/>
      <c r="E77" s="324"/>
      <c r="F77" s="324"/>
      <c r="G77" s="324"/>
      <c r="H77" s="324"/>
      <c r="I77" s="324"/>
    </row>
    <row r="78" spans="2:9">
      <c r="B78" s="324"/>
      <c r="C78" s="324"/>
      <c r="D78" s="324"/>
      <c r="E78" s="324"/>
      <c r="F78" s="324"/>
      <c r="G78" s="324"/>
      <c r="H78" s="324"/>
      <c r="I78" s="324"/>
    </row>
    <row r="79" spans="2:9">
      <c r="B79" s="324"/>
      <c r="C79" s="324"/>
      <c r="D79" s="324"/>
      <c r="E79" s="324"/>
      <c r="F79" s="324"/>
      <c r="G79" s="324"/>
      <c r="H79" s="324"/>
      <c r="I79" s="324"/>
    </row>
    <row r="80" spans="2:9">
      <c r="C80" s="268"/>
      <c r="D80" s="268"/>
    </row>
    <row r="81" spans="2:9" ht="28.8">
      <c r="B81" s="80" t="s">
        <v>0</v>
      </c>
      <c r="C81" s="80" t="s">
        <v>22</v>
      </c>
      <c r="D81" s="80" t="s">
        <v>24</v>
      </c>
      <c r="E81" s="81" t="s">
        <v>2</v>
      </c>
      <c r="F81" s="82" t="s">
        <v>1</v>
      </c>
      <c r="G81" s="82" t="s">
        <v>25</v>
      </c>
      <c r="H81" s="81" t="s">
        <v>13</v>
      </c>
      <c r="I81" s="82" t="s">
        <v>26</v>
      </c>
    </row>
    <row r="82" spans="2:9">
      <c r="B82" s="83" t="s">
        <v>3</v>
      </c>
      <c r="C82" s="83" t="s">
        <v>4</v>
      </c>
      <c r="D82" s="83" t="s">
        <v>5</v>
      </c>
      <c r="E82" s="83" t="s">
        <v>6</v>
      </c>
      <c r="F82" s="83" t="s">
        <v>7</v>
      </c>
      <c r="G82" s="83" t="s">
        <v>8</v>
      </c>
      <c r="H82" s="83" t="s">
        <v>9</v>
      </c>
      <c r="I82" s="83" t="s">
        <v>10</v>
      </c>
    </row>
    <row r="83" spans="2:9" ht="124.2">
      <c r="B83" s="88">
        <v>1</v>
      </c>
      <c r="C83" s="74" t="s">
        <v>92</v>
      </c>
      <c r="D83" s="72" t="s">
        <v>93</v>
      </c>
      <c r="E83" s="88">
        <v>1</v>
      </c>
      <c r="F83" s="92"/>
      <c r="G83" s="92"/>
      <c r="H83" s="47"/>
      <c r="I83" s="85"/>
    </row>
    <row r="84" spans="2:9" ht="27.6">
      <c r="B84" s="88">
        <v>2</v>
      </c>
      <c r="C84" s="73" t="s">
        <v>94</v>
      </c>
      <c r="D84" s="70" t="s">
        <v>95</v>
      </c>
      <c r="E84" s="84">
        <v>10</v>
      </c>
      <c r="F84" s="92"/>
      <c r="G84" s="92"/>
      <c r="H84" s="86"/>
      <c r="I84" s="85"/>
    </row>
    <row r="85" spans="2:9" ht="96.6">
      <c r="B85" s="88">
        <v>3</v>
      </c>
      <c r="C85" s="71" t="s">
        <v>96</v>
      </c>
      <c r="D85" s="59" t="s">
        <v>97</v>
      </c>
      <c r="E85" s="84">
        <v>5</v>
      </c>
      <c r="F85" s="85"/>
      <c r="G85" s="92"/>
      <c r="H85" s="86"/>
      <c r="I85" s="85"/>
    </row>
    <row r="86" spans="2:9">
      <c r="B86" s="325"/>
      <c r="C86" s="325"/>
      <c r="D86" s="325"/>
      <c r="E86" s="325"/>
      <c r="F86" s="326"/>
      <c r="G86" s="372" t="s">
        <v>15</v>
      </c>
      <c r="H86" s="373" t="s">
        <v>14</v>
      </c>
      <c r="I86" s="372" t="s">
        <v>16</v>
      </c>
    </row>
    <row r="87" spans="2:9">
      <c r="B87" s="325"/>
      <c r="C87" s="325"/>
      <c r="D87" s="325"/>
      <c r="E87" s="325"/>
      <c r="F87" s="326"/>
      <c r="G87" s="334"/>
      <c r="H87" s="336"/>
      <c r="I87" s="334"/>
    </row>
    <row r="88" spans="2:9">
      <c r="B88" s="325"/>
      <c r="C88" s="325"/>
      <c r="D88" s="325"/>
      <c r="E88" s="325"/>
      <c r="F88" s="326"/>
      <c r="G88" s="337">
        <f>SUM(G82:G85)</f>
        <v>0</v>
      </c>
      <c r="H88" s="337">
        <f>I88-G88</f>
        <v>0</v>
      </c>
      <c r="I88" s="337">
        <f>SUM(I83:I85)</f>
        <v>0</v>
      </c>
    </row>
    <row r="89" spans="2:9">
      <c r="B89" s="325"/>
      <c r="C89" s="325"/>
      <c r="D89" s="325"/>
      <c r="E89" s="325"/>
      <c r="F89" s="326"/>
      <c r="G89" s="338"/>
      <c r="H89" s="338"/>
      <c r="I89" s="338"/>
    </row>
    <row r="91" spans="2:9">
      <c r="B91" s="324" t="s">
        <v>298</v>
      </c>
      <c r="C91" s="324"/>
      <c r="D91" s="324"/>
      <c r="E91" s="324"/>
      <c r="F91" s="324"/>
      <c r="G91" s="324"/>
      <c r="H91" s="324"/>
      <c r="I91" s="324"/>
    </row>
    <row r="92" spans="2:9">
      <c r="B92" s="324"/>
      <c r="C92" s="324"/>
      <c r="D92" s="324"/>
      <c r="E92" s="324"/>
      <c r="F92" s="324"/>
      <c r="G92" s="324"/>
      <c r="H92" s="324"/>
      <c r="I92" s="324"/>
    </row>
    <row r="93" spans="2:9">
      <c r="B93" s="324"/>
      <c r="C93" s="324"/>
      <c r="D93" s="324"/>
      <c r="E93" s="324"/>
      <c r="F93" s="324"/>
      <c r="G93" s="324"/>
      <c r="H93" s="324"/>
      <c r="I93" s="324"/>
    </row>
    <row r="94" spans="2:9">
      <c r="B94" s="324"/>
      <c r="C94" s="324"/>
      <c r="D94" s="324"/>
      <c r="E94" s="324"/>
      <c r="F94" s="324"/>
      <c r="G94" s="324"/>
      <c r="H94" s="324"/>
      <c r="I94" s="324"/>
    </row>
    <row r="95" spans="2:9">
      <c r="B95" s="324"/>
      <c r="C95" s="324"/>
      <c r="D95" s="324"/>
      <c r="E95" s="324"/>
      <c r="F95" s="324"/>
      <c r="G95" s="324"/>
      <c r="H95" s="324"/>
      <c r="I95" s="324"/>
    </row>
    <row r="96" spans="2:9">
      <c r="B96" s="324"/>
      <c r="C96" s="324"/>
      <c r="D96" s="324"/>
      <c r="E96" s="324"/>
      <c r="F96" s="324"/>
      <c r="G96" s="324"/>
      <c r="H96" s="324"/>
      <c r="I96" s="324"/>
    </row>
    <row r="97" spans="2:9">
      <c r="B97" s="324"/>
      <c r="C97" s="324"/>
      <c r="D97" s="324"/>
      <c r="E97" s="324"/>
      <c r="F97" s="324"/>
      <c r="G97" s="324"/>
      <c r="H97" s="324"/>
      <c r="I97" s="324"/>
    </row>
    <row r="98" spans="2:9">
      <c r="C98" s="268"/>
      <c r="D98" s="268"/>
    </row>
    <row r="99" spans="2:9" ht="28.8">
      <c r="B99" s="80" t="s">
        <v>0</v>
      </c>
      <c r="C99" s="80" t="s">
        <v>22</v>
      </c>
      <c r="D99" s="80" t="s">
        <v>24</v>
      </c>
      <c r="E99" s="81" t="s">
        <v>2</v>
      </c>
      <c r="F99" s="82" t="s">
        <v>1</v>
      </c>
      <c r="G99" s="82" t="s">
        <v>25</v>
      </c>
      <c r="H99" s="81" t="s">
        <v>13</v>
      </c>
      <c r="I99" s="82" t="s">
        <v>26</v>
      </c>
    </row>
    <row r="100" spans="2:9">
      <c r="B100" s="83" t="s">
        <v>3</v>
      </c>
      <c r="C100" s="83" t="s">
        <v>4</v>
      </c>
      <c r="D100" s="83" t="s">
        <v>5</v>
      </c>
      <c r="E100" s="83" t="s">
        <v>6</v>
      </c>
      <c r="F100" s="83" t="s">
        <v>7</v>
      </c>
      <c r="G100" s="83" t="s">
        <v>8</v>
      </c>
      <c r="H100" s="83" t="s">
        <v>9</v>
      </c>
      <c r="I100" s="83" t="s">
        <v>10</v>
      </c>
    </row>
    <row r="101" spans="2:9" ht="27.6">
      <c r="B101" s="88"/>
      <c r="C101" s="73" t="s">
        <v>94</v>
      </c>
      <c r="D101" s="70" t="s">
        <v>95</v>
      </c>
      <c r="E101" s="84">
        <v>2</v>
      </c>
      <c r="F101" s="92"/>
      <c r="G101" s="92"/>
      <c r="H101" s="86"/>
      <c r="I101" s="85"/>
    </row>
    <row r="102" spans="2:9" ht="55.2">
      <c r="B102" s="88"/>
      <c r="C102" s="73" t="s">
        <v>99</v>
      </c>
      <c r="D102" s="70" t="s">
        <v>37</v>
      </c>
      <c r="E102" s="84">
        <v>7</v>
      </c>
      <c r="F102" s="92"/>
      <c r="G102" s="92"/>
      <c r="H102" s="86"/>
      <c r="I102" s="85"/>
    </row>
    <row r="103" spans="2:9" ht="69">
      <c r="B103" s="88"/>
      <c r="C103" s="73" t="s">
        <v>23</v>
      </c>
      <c r="D103" s="70" t="s">
        <v>42</v>
      </c>
      <c r="E103" s="84">
        <v>1</v>
      </c>
      <c r="F103" s="92"/>
      <c r="G103" s="92"/>
      <c r="H103" s="86"/>
      <c r="I103" s="85"/>
    </row>
    <row r="104" spans="2:9" ht="82.8">
      <c r="B104" s="88"/>
      <c r="C104" s="73" t="s">
        <v>100</v>
      </c>
      <c r="D104" s="70" t="s">
        <v>101</v>
      </c>
      <c r="E104" s="84">
        <v>3</v>
      </c>
      <c r="F104" s="92"/>
      <c r="G104" s="92"/>
      <c r="H104" s="86"/>
      <c r="I104" s="85"/>
    </row>
    <row r="105" spans="2:9">
      <c r="B105" s="325"/>
      <c r="C105" s="325"/>
      <c r="D105" s="325"/>
      <c r="E105" s="325"/>
      <c r="F105" s="326"/>
      <c r="G105" s="372" t="s">
        <v>15</v>
      </c>
      <c r="H105" s="373" t="s">
        <v>14</v>
      </c>
      <c r="I105" s="372" t="s">
        <v>16</v>
      </c>
    </row>
    <row r="106" spans="2:9">
      <c r="B106" s="325"/>
      <c r="C106" s="325"/>
      <c r="D106" s="325"/>
      <c r="E106" s="325"/>
      <c r="F106" s="326"/>
      <c r="G106" s="334"/>
      <c r="H106" s="336"/>
      <c r="I106" s="334"/>
    </row>
    <row r="107" spans="2:9">
      <c r="B107" s="325"/>
      <c r="C107" s="325"/>
      <c r="D107" s="325"/>
      <c r="E107" s="325"/>
      <c r="F107" s="326"/>
      <c r="G107" s="337">
        <f>SUM(G101:G104)</f>
        <v>0</v>
      </c>
      <c r="H107" s="337">
        <f>I107-G107</f>
        <v>0</v>
      </c>
      <c r="I107" s="337">
        <f>SUM(I101:I104)</f>
        <v>0</v>
      </c>
    </row>
    <row r="108" spans="2:9">
      <c r="B108" s="325"/>
      <c r="C108" s="325"/>
      <c r="D108" s="325"/>
      <c r="E108" s="325"/>
      <c r="F108" s="326"/>
      <c r="G108" s="338"/>
      <c r="H108" s="338"/>
      <c r="I108" s="338"/>
    </row>
    <row r="111" spans="2:9">
      <c r="C111" s="268"/>
      <c r="D111" s="268"/>
    </row>
    <row r="112" spans="2:9" ht="15" thickBot="1">
      <c r="C112" s="155" t="s">
        <v>238</v>
      </c>
      <c r="D112" s="76"/>
      <c r="G112" s="76"/>
    </row>
    <row r="113" spans="3:7" ht="30" thickTop="1" thickBot="1">
      <c r="C113" s="156" t="s">
        <v>239</v>
      </c>
      <c r="D113" s="157" t="s">
        <v>240</v>
      </c>
      <c r="E113" s="158">
        <f>G107+G88+G68+G46+G21</f>
        <v>0</v>
      </c>
      <c r="F113" s="157" t="s">
        <v>241</v>
      </c>
      <c r="G113" s="158">
        <f>I107+I88+I68+I46+I21</f>
        <v>0</v>
      </c>
    </row>
    <row r="114" spans="3:7" ht="15" thickTop="1"/>
  </sheetData>
  <mergeCells count="40">
    <mergeCell ref="B5:I11"/>
    <mergeCell ref="B19:F22"/>
    <mergeCell ref="G19:G20"/>
    <mergeCell ref="H19:H20"/>
    <mergeCell ref="I19:I20"/>
    <mergeCell ref="G21:G22"/>
    <mergeCell ref="H21:H22"/>
    <mergeCell ref="I21:I22"/>
    <mergeCell ref="B26:I32"/>
    <mergeCell ref="B54:I60"/>
    <mergeCell ref="B73:I79"/>
    <mergeCell ref="B91:I97"/>
    <mergeCell ref="H44:H45"/>
    <mergeCell ref="I44:I45"/>
    <mergeCell ref="B66:F69"/>
    <mergeCell ref="G66:G67"/>
    <mergeCell ref="H66:H67"/>
    <mergeCell ref="I66:I67"/>
    <mergeCell ref="G68:G69"/>
    <mergeCell ref="H68:H69"/>
    <mergeCell ref="I68:I69"/>
    <mergeCell ref="B86:F89"/>
    <mergeCell ref="H46:H47"/>
    <mergeCell ref="I46:I47"/>
    <mergeCell ref="B44:F47"/>
    <mergeCell ref="G44:G45"/>
    <mergeCell ref="G46:G47"/>
    <mergeCell ref="G86:G87"/>
    <mergeCell ref="H86:H87"/>
    <mergeCell ref="I86:I87"/>
    <mergeCell ref="G88:G89"/>
    <mergeCell ref="H88:H89"/>
    <mergeCell ref="I88:I89"/>
    <mergeCell ref="B105:F108"/>
    <mergeCell ref="G105:G106"/>
    <mergeCell ref="H105:H106"/>
    <mergeCell ref="I105:I106"/>
    <mergeCell ref="G107:G108"/>
    <mergeCell ref="H107:H108"/>
    <mergeCell ref="I107:I108"/>
  </mergeCells>
  <pageMargins left="0.7" right="0.7" top="0.75" bottom="0.75" header="0.3" footer="0.3"/>
  <pageSetup paperSize="9" scale="4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B2:P227"/>
  <sheetViews>
    <sheetView tabSelected="1" zoomScale="85" zoomScaleNormal="85" workbookViewId="0">
      <selection activeCell="D193" sqref="D193"/>
    </sheetView>
  </sheetViews>
  <sheetFormatPr defaultColWidth="9.109375" defaultRowHeight="14.4"/>
  <cols>
    <col min="1" max="1" width="3" style="76" customWidth="1"/>
    <col min="2" max="2" width="5.44140625" style="76" customWidth="1"/>
    <col min="3" max="3" width="25.6640625" style="77" customWidth="1"/>
    <col min="4" max="4" width="45.5546875" style="77" customWidth="1"/>
    <col min="5" max="5" width="12.6640625" style="76" customWidth="1"/>
    <col min="6" max="6" width="20.6640625" style="76" customWidth="1"/>
    <col min="7" max="7" width="20.6640625" style="79" customWidth="1"/>
    <col min="8" max="8" width="15.6640625" style="79" customWidth="1"/>
    <col min="9" max="9" width="20.6640625" style="76" customWidth="1"/>
    <col min="10" max="13" width="9.109375" style="76"/>
    <col min="14" max="14" width="10.6640625" style="76" bestFit="1" customWidth="1"/>
    <col min="15" max="16384" width="9.109375" style="76"/>
  </cols>
  <sheetData>
    <row r="2" spans="2:9">
      <c r="I2" s="87"/>
    </row>
    <row r="5" spans="2:9" ht="15" customHeight="1">
      <c r="B5" s="324" t="s">
        <v>302</v>
      </c>
      <c r="C5" s="324"/>
      <c r="D5" s="324"/>
      <c r="E5" s="324"/>
      <c r="F5" s="324"/>
      <c r="G5" s="324"/>
      <c r="H5" s="324"/>
      <c r="I5" s="324"/>
    </row>
    <row r="6" spans="2:9">
      <c r="B6" s="324"/>
      <c r="C6" s="324"/>
      <c r="D6" s="324"/>
      <c r="E6" s="324"/>
      <c r="F6" s="324"/>
      <c r="G6" s="324"/>
      <c r="H6" s="324"/>
      <c r="I6" s="324"/>
    </row>
    <row r="7" spans="2:9">
      <c r="B7" s="324"/>
      <c r="C7" s="324"/>
      <c r="D7" s="324"/>
      <c r="E7" s="324"/>
      <c r="F7" s="324"/>
      <c r="G7" s="324"/>
      <c r="H7" s="324"/>
      <c r="I7" s="324"/>
    </row>
    <row r="8" spans="2:9">
      <c r="B8" s="324"/>
      <c r="C8" s="324"/>
      <c r="D8" s="324"/>
      <c r="E8" s="324"/>
      <c r="F8" s="324"/>
      <c r="G8" s="324"/>
      <c r="H8" s="324"/>
      <c r="I8" s="324"/>
    </row>
    <row r="9" spans="2:9" ht="15" customHeight="1">
      <c r="B9" s="324"/>
      <c r="C9" s="324"/>
      <c r="D9" s="324"/>
      <c r="E9" s="324"/>
      <c r="F9" s="324"/>
      <c r="G9" s="324"/>
      <c r="H9" s="324"/>
      <c r="I9" s="324"/>
    </row>
    <row r="10" spans="2:9">
      <c r="B10" s="324"/>
      <c r="C10" s="324"/>
      <c r="D10" s="324"/>
      <c r="E10" s="324"/>
      <c r="F10" s="324"/>
      <c r="G10" s="324"/>
      <c r="H10" s="324"/>
      <c r="I10" s="324"/>
    </row>
    <row r="11" spans="2:9">
      <c r="B11" s="324"/>
      <c r="C11" s="324"/>
      <c r="D11" s="324"/>
      <c r="E11" s="324"/>
      <c r="F11" s="324"/>
      <c r="G11" s="324"/>
      <c r="H11" s="324"/>
      <c r="I11" s="324"/>
    </row>
    <row r="12" spans="2:9" ht="28.8">
      <c r="B12" s="80" t="s">
        <v>0</v>
      </c>
      <c r="C12" s="80" t="s">
        <v>22</v>
      </c>
      <c r="D12" s="80" t="s">
        <v>24</v>
      </c>
      <c r="E12" s="81" t="s">
        <v>2</v>
      </c>
      <c r="F12" s="82" t="s">
        <v>1</v>
      </c>
      <c r="G12" s="82" t="s">
        <v>25</v>
      </c>
      <c r="H12" s="81" t="s">
        <v>13</v>
      </c>
      <c r="I12" s="82" t="s">
        <v>26</v>
      </c>
    </row>
    <row r="13" spans="2:9" ht="15" customHeight="1">
      <c r="B13" s="83" t="s">
        <v>3</v>
      </c>
      <c r="C13" s="20" t="s">
        <v>4</v>
      </c>
      <c r="D13" s="83" t="s">
        <v>5</v>
      </c>
      <c r="E13" s="83" t="s">
        <v>6</v>
      </c>
      <c r="F13" s="83" t="s">
        <v>7</v>
      </c>
      <c r="G13" s="83" t="s">
        <v>8</v>
      </c>
      <c r="H13" s="83" t="s">
        <v>9</v>
      </c>
      <c r="I13" s="83" t="s">
        <v>10</v>
      </c>
    </row>
    <row r="14" spans="2:9" ht="27.6">
      <c r="B14" s="294" t="s">
        <v>3</v>
      </c>
      <c r="C14" s="295" t="s">
        <v>27</v>
      </c>
      <c r="D14" s="296" t="s">
        <v>139</v>
      </c>
      <c r="E14" s="84">
        <v>25</v>
      </c>
      <c r="F14" s="85"/>
      <c r="G14" s="85"/>
      <c r="H14" s="86"/>
      <c r="I14" s="85"/>
    </row>
    <row r="15" spans="2:9" ht="55.2">
      <c r="B15" s="294" t="s">
        <v>4</v>
      </c>
      <c r="C15" s="16" t="s">
        <v>99</v>
      </c>
      <c r="D15" s="127" t="s">
        <v>37</v>
      </c>
      <c r="E15" s="84">
        <v>10</v>
      </c>
      <c r="F15" s="153"/>
      <c r="G15" s="153"/>
      <c r="H15" s="86"/>
      <c r="I15" s="85"/>
    </row>
    <row r="16" spans="2:9">
      <c r="B16" s="294"/>
      <c r="C16" s="295"/>
      <c r="D16" s="90"/>
      <c r="E16" s="84"/>
      <c r="F16" s="85"/>
      <c r="G16" s="85"/>
      <c r="H16" s="86"/>
      <c r="I16" s="85"/>
    </row>
    <row r="17" spans="2:16">
      <c r="B17" s="294"/>
      <c r="C17" s="295"/>
      <c r="D17" s="14"/>
      <c r="E17" s="84"/>
      <c r="F17" s="85"/>
      <c r="G17" s="85"/>
      <c r="H17" s="86"/>
      <c r="I17" s="85"/>
    </row>
    <row r="18" spans="2:16">
      <c r="B18" s="294"/>
      <c r="C18" s="295"/>
      <c r="D18" s="297"/>
      <c r="E18" s="84"/>
      <c r="F18" s="85"/>
      <c r="G18" s="85"/>
      <c r="H18" s="86"/>
      <c r="I18" s="85"/>
    </row>
    <row r="19" spans="2:16">
      <c r="C19" s="68"/>
      <c r="D19" s="68"/>
      <c r="F19" s="79"/>
      <c r="H19" s="76"/>
      <c r="I19" s="79"/>
    </row>
    <row r="20" spans="2:16">
      <c r="B20" s="325"/>
      <c r="C20" s="325"/>
      <c r="D20" s="325"/>
      <c r="E20" s="325"/>
      <c r="F20" s="326"/>
      <c r="G20" s="333" t="s">
        <v>15</v>
      </c>
      <c r="H20" s="335" t="s">
        <v>14</v>
      </c>
      <c r="I20" s="333" t="s">
        <v>16</v>
      </c>
    </row>
    <row r="21" spans="2:16">
      <c r="B21" s="325"/>
      <c r="C21" s="325"/>
      <c r="D21" s="325"/>
      <c r="E21" s="325"/>
      <c r="F21" s="326"/>
      <c r="G21" s="334"/>
      <c r="H21" s="336"/>
      <c r="I21" s="334"/>
    </row>
    <row r="22" spans="2:16">
      <c r="B22" s="325"/>
      <c r="C22" s="325"/>
      <c r="D22" s="325"/>
      <c r="E22" s="325"/>
      <c r="F22" s="326"/>
      <c r="G22" s="352">
        <f>SUM(G14:G18)</f>
        <v>0</v>
      </c>
      <c r="H22" s="352">
        <f>I22-G22</f>
        <v>0</v>
      </c>
      <c r="I22" s="352">
        <f>SUM(I14:I18)</f>
        <v>0</v>
      </c>
    </row>
    <row r="23" spans="2:16">
      <c r="B23" s="325"/>
      <c r="C23" s="325"/>
      <c r="D23" s="325"/>
      <c r="E23" s="325"/>
      <c r="F23" s="326"/>
      <c r="G23" s="352"/>
      <c r="H23" s="352"/>
      <c r="I23" s="352"/>
    </row>
    <row r="26" spans="2:16">
      <c r="B26" s="374" t="s">
        <v>317</v>
      </c>
      <c r="C26" s="374"/>
      <c r="D26" s="374"/>
      <c r="E26" s="374"/>
      <c r="F26" s="374"/>
      <c r="G26" s="374"/>
      <c r="H26" s="374"/>
      <c r="I26" s="374"/>
    </row>
    <row r="27" spans="2:16">
      <c r="B27" s="374"/>
      <c r="C27" s="374"/>
      <c r="D27" s="374"/>
      <c r="E27" s="374"/>
      <c r="F27" s="374"/>
      <c r="G27" s="374"/>
      <c r="H27" s="374"/>
      <c r="I27" s="374"/>
    </row>
    <row r="28" spans="2:16">
      <c r="B28" s="374"/>
      <c r="C28" s="374"/>
      <c r="D28" s="374"/>
      <c r="E28" s="374"/>
      <c r="F28" s="374"/>
      <c r="G28" s="374"/>
      <c r="H28" s="374"/>
      <c r="I28" s="374"/>
    </row>
    <row r="29" spans="2:16">
      <c r="B29" s="374"/>
      <c r="C29" s="374"/>
      <c r="D29" s="374"/>
      <c r="E29" s="374"/>
      <c r="F29" s="374"/>
      <c r="G29" s="374"/>
      <c r="H29" s="374"/>
      <c r="I29" s="374"/>
    </row>
    <row r="30" spans="2:16">
      <c r="B30" s="374"/>
      <c r="C30" s="374"/>
      <c r="D30" s="374"/>
      <c r="E30" s="374"/>
      <c r="F30" s="374"/>
      <c r="G30" s="374"/>
      <c r="H30" s="374"/>
      <c r="I30" s="374"/>
      <c r="P30" s="129"/>
    </row>
    <row r="31" spans="2:16">
      <c r="B31" s="374"/>
      <c r="C31" s="374"/>
      <c r="D31" s="374"/>
      <c r="E31" s="374"/>
      <c r="F31" s="374"/>
      <c r="G31" s="374"/>
      <c r="H31" s="374"/>
      <c r="I31" s="374"/>
    </row>
    <row r="32" spans="2:16">
      <c r="B32" s="374"/>
      <c r="C32" s="374"/>
      <c r="D32" s="374"/>
      <c r="E32" s="374"/>
      <c r="F32" s="374"/>
      <c r="G32" s="374"/>
      <c r="H32" s="374"/>
      <c r="I32" s="374"/>
    </row>
    <row r="33" spans="2:9">
      <c r="C33" s="268"/>
      <c r="D33" s="268"/>
    </row>
    <row r="34" spans="2:9" ht="28.8">
      <c r="B34" s="80" t="s">
        <v>0</v>
      </c>
      <c r="C34" s="80" t="s">
        <v>22</v>
      </c>
      <c r="D34" s="80" t="s">
        <v>24</v>
      </c>
      <c r="E34" s="81" t="s">
        <v>2</v>
      </c>
      <c r="F34" s="82" t="s">
        <v>1</v>
      </c>
      <c r="G34" s="82" t="s">
        <v>25</v>
      </c>
      <c r="H34" s="81" t="s">
        <v>13</v>
      </c>
      <c r="I34" s="82" t="s">
        <v>26</v>
      </c>
    </row>
    <row r="35" spans="2:9">
      <c r="B35" s="83" t="s">
        <v>3</v>
      </c>
      <c r="C35" s="83" t="s">
        <v>4</v>
      </c>
      <c r="D35" s="83" t="s">
        <v>5</v>
      </c>
      <c r="E35" s="83" t="s">
        <v>6</v>
      </c>
      <c r="F35" s="83" t="s">
        <v>7</v>
      </c>
      <c r="G35" s="83" t="s">
        <v>8</v>
      </c>
      <c r="H35" s="83" t="s">
        <v>9</v>
      </c>
      <c r="I35" s="83" t="s">
        <v>10</v>
      </c>
    </row>
    <row r="36" spans="2:9" ht="27.6">
      <c r="B36" s="88" t="s">
        <v>3</v>
      </c>
      <c r="C36" s="88" t="s">
        <v>123</v>
      </c>
      <c r="D36" s="89" t="s">
        <v>124</v>
      </c>
      <c r="E36" s="94">
        <v>5</v>
      </c>
      <c r="F36" s="18"/>
      <c r="G36" s="18"/>
      <c r="H36" s="47"/>
      <c r="I36" s="18"/>
    </row>
    <row r="37" spans="2:9" ht="55.2">
      <c r="B37" s="88" t="s">
        <v>4</v>
      </c>
      <c r="C37" s="62" t="s">
        <v>31</v>
      </c>
      <c r="D37" s="127" t="s">
        <v>37</v>
      </c>
      <c r="E37" s="84">
        <v>12</v>
      </c>
      <c r="F37" s="18"/>
      <c r="G37" s="18"/>
      <c r="H37" s="86"/>
      <c r="I37" s="18"/>
    </row>
    <row r="38" spans="2:9">
      <c r="C38" s="68"/>
      <c r="D38" s="68"/>
      <c r="F38" s="79"/>
      <c r="H38" s="76"/>
      <c r="I38" s="79"/>
    </row>
    <row r="39" spans="2:9">
      <c r="B39" s="325"/>
      <c r="C39" s="325"/>
      <c r="D39" s="325"/>
      <c r="E39" s="325"/>
      <c r="F39" s="326"/>
      <c r="G39" s="333" t="s">
        <v>15</v>
      </c>
      <c r="H39" s="335" t="s">
        <v>14</v>
      </c>
      <c r="I39" s="333" t="s">
        <v>16</v>
      </c>
    </row>
    <row r="40" spans="2:9">
      <c r="B40" s="325"/>
      <c r="C40" s="325"/>
      <c r="D40" s="325"/>
      <c r="E40" s="325"/>
      <c r="F40" s="326"/>
      <c r="G40" s="334"/>
      <c r="H40" s="336"/>
      <c r="I40" s="334"/>
    </row>
    <row r="41" spans="2:9">
      <c r="B41" s="325"/>
      <c r="C41" s="325"/>
      <c r="D41" s="325"/>
      <c r="E41" s="325"/>
      <c r="F41" s="326"/>
      <c r="G41" s="337">
        <f>SUM(G36:G37)</f>
        <v>0</v>
      </c>
      <c r="H41" s="337">
        <f>SUM(G41*H36)</f>
        <v>0</v>
      </c>
      <c r="I41" s="337">
        <f>SUM(I36:I37)</f>
        <v>0</v>
      </c>
    </row>
    <row r="42" spans="2:9">
      <c r="B42" s="325"/>
      <c r="C42" s="325"/>
      <c r="D42" s="325"/>
      <c r="E42" s="325"/>
      <c r="F42" s="326"/>
      <c r="G42" s="338"/>
      <c r="H42" s="338"/>
      <c r="I42" s="338"/>
    </row>
    <row r="45" spans="2:9">
      <c r="B45" s="324" t="s">
        <v>318</v>
      </c>
      <c r="C45" s="324"/>
      <c r="D45" s="324"/>
      <c r="E45" s="324"/>
      <c r="F45" s="324"/>
      <c r="G45" s="324"/>
      <c r="H45" s="324"/>
      <c r="I45" s="324"/>
    </row>
    <row r="46" spans="2:9">
      <c r="B46" s="324"/>
      <c r="C46" s="324"/>
      <c r="D46" s="324"/>
      <c r="E46" s="324"/>
      <c r="F46" s="324"/>
      <c r="G46" s="324"/>
      <c r="H46" s="324"/>
      <c r="I46" s="324"/>
    </row>
    <row r="47" spans="2:9">
      <c r="B47" s="324"/>
      <c r="C47" s="324"/>
      <c r="D47" s="324"/>
      <c r="E47" s="324"/>
      <c r="F47" s="324"/>
      <c r="G47" s="324"/>
      <c r="H47" s="324"/>
      <c r="I47" s="324"/>
    </row>
    <row r="48" spans="2:9">
      <c r="B48" s="324"/>
      <c r="C48" s="324"/>
      <c r="D48" s="324"/>
      <c r="E48" s="324"/>
      <c r="F48" s="324"/>
      <c r="G48" s="324"/>
      <c r="H48" s="324"/>
      <c r="I48" s="324"/>
    </row>
    <row r="49" spans="2:9">
      <c r="B49" s="324"/>
      <c r="C49" s="324"/>
      <c r="D49" s="324"/>
      <c r="E49" s="324"/>
      <c r="F49" s="324"/>
      <c r="G49" s="324"/>
      <c r="H49" s="324"/>
      <c r="I49" s="324"/>
    </row>
    <row r="50" spans="2:9">
      <c r="B50" s="324"/>
      <c r="C50" s="324"/>
      <c r="D50" s="324"/>
      <c r="E50" s="324"/>
      <c r="F50" s="324"/>
      <c r="G50" s="324"/>
      <c r="H50" s="324"/>
      <c r="I50" s="324"/>
    </row>
    <row r="51" spans="2:9">
      <c r="B51" s="324"/>
      <c r="C51" s="324"/>
      <c r="D51" s="324"/>
      <c r="E51" s="324"/>
      <c r="F51" s="324"/>
      <c r="G51" s="324"/>
      <c r="H51" s="324"/>
      <c r="I51" s="324"/>
    </row>
    <row r="52" spans="2:9">
      <c r="B52" s="298"/>
      <c r="C52" s="268"/>
      <c r="D52" s="268"/>
    </row>
    <row r="53" spans="2:9" ht="28.8">
      <c r="B53" s="80" t="s">
        <v>0</v>
      </c>
      <c r="C53" s="80" t="s">
        <v>22</v>
      </c>
      <c r="D53" s="80" t="s">
        <v>24</v>
      </c>
      <c r="E53" s="81" t="s">
        <v>2</v>
      </c>
      <c r="F53" s="82" t="s">
        <v>1</v>
      </c>
      <c r="G53" s="82" t="s">
        <v>25</v>
      </c>
      <c r="H53" s="81" t="s">
        <v>13</v>
      </c>
      <c r="I53" s="82" t="s">
        <v>26</v>
      </c>
    </row>
    <row r="54" spans="2:9">
      <c r="B54" s="83" t="s">
        <v>3</v>
      </c>
      <c r="C54" s="83" t="s">
        <v>4</v>
      </c>
      <c r="D54" s="83" t="s">
        <v>5</v>
      </c>
      <c r="E54" s="83" t="s">
        <v>6</v>
      </c>
      <c r="F54" s="83" t="s">
        <v>7</v>
      </c>
      <c r="G54" s="83" t="s">
        <v>8</v>
      </c>
      <c r="H54" s="83" t="s">
        <v>9</v>
      </c>
      <c r="I54" s="83" t="s">
        <v>10</v>
      </c>
    </row>
    <row r="55" spans="2:9" ht="207">
      <c r="B55" s="88" t="s">
        <v>3</v>
      </c>
      <c r="C55" s="62" t="s">
        <v>27</v>
      </c>
      <c r="D55" s="44" t="s">
        <v>125</v>
      </c>
      <c r="E55" s="88">
        <v>6</v>
      </c>
      <c r="F55" s="92"/>
      <c r="G55" s="92"/>
      <c r="H55" s="47"/>
      <c r="I55" s="92"/>
    </row>
    <row r="56" spans="2:9">
      <c r="B56" s="88" t="s">
        <v>4</v>
      </c>
      <c r="C56" s="299" t="s">
        <v>59</v>
      </c>
      <c r="D56" s="299" t="s">
        <v>126</v>
      </c>
      <c r="E56" s="88">
        <v>2</v>
      </c>
      <c r="F56" s="92"/>
      <c r="G56" s="92"/>
      <c r="H56" s="47"/>
      <c r="I56" s="92"/>
    </row>
    <row r="57" spans="2:9">
      <c r="B57" s="88" t="s">
        <v>5</v>
      </c>
      <c r="C57" s="300" t="s">
        <v>23</v>
      </c>
      <c r="D57" s="300" t="s">
        <v>127</v>
      </c>
      <c r="E57" s="88">
        <v>1</v>
      </c>
      <c r="F57" s="92"/>
      <c r="G57" s="92"/>
      <c r="H57" s="47"/>
      <c r="I57" s="92"/>
    </row>
    <row r="58" spans="2:9" ht="27.6">
      <c r="B58" s="88" t="s">
        <v>6</v>
      </c>
      <c r="C58" s="300" t="s">
        <v>117</v>
      </c>
      <c r="D58" s="301" t="s">
        <v>128</v>
      </c>
      <c r="E58" s="88">
        <v>1</v>
      </c>
      <c r="F58" s="92"/>
      <c r="G58" s="92"/>
      <c r="H58" s="47"/>
      <c r="I58" s="92"/>
    </row>
    <row r="59" spans="2:9">
      <c r="C59" s="68"/>
      <c r="D59" s="68"/>
      <c r="F59" s="79"/>
      <c r="H59" s="76"/>
      <c r="I59" s="79"/>
    </row>
    <row r="60" spans="2:9">
      <c r="B60" s="325"/>
      <c r="C60" s="325"/>
      <c r="D60" s="325"/>
      <c r="E60" s="325"/>
      <c r="F60" s="326"/>
      <c r="G60" s="333" t="s">
        <v>15</v>
      </c>
      <c r="H60" s="335" t="s">
        <v>14</v>
      </c>
      <c r="I60" s="333" t="s">
        <v>16</v>
      </c>
    </row>
    <row r="61" spans="2:9">
      <c r="B61" s="325"/>
      <c r="C61" s="325"/>
      <c r="D61" s="325"/>
      <c r="E61" s="325"/>
      <c r="F61" s="326"/>
      <c r="G61" s="334"/>
      <c r="H61" s="336"/>
      <c r="I61" s="334"/>
    </row>
    <row r="62" spans="2:9">
      <c r="B62" s="325"/>
      <c r="C62" s="325"/>
      <c r="D62" s="325"/>
      <c r="E62" s="325"/>
      <c r="F62" s="326"/>
      <c r="G62" s="337">
        <f>SUM(G55:G58)</f>
        <v>0</v>
      </c>
      <c r="H62" s="337">
        <f>I62-G62</f>
        <v>0</v>
      </c>
      <c r="I62" s="337">
        <f>SUM(I55:I58)</f>
        <v>0</v>
      </c>
    </row>
    <row r="63" spans="2:9">
      <c r="B63" s="325"/>
      <c r="C63" s="325"/>
      <c r="D63" s="325"/>
      <c r="E63" s="325"/>
      <c r="F63" s="326"/>
      <c r="G63" s="338"/>
      <c r="H63" s="338"/>
      <c r="I63" s="338"/>
    </row>
    <row r="64" spans="2:9">
      <c r="B64" s="292"/>
      <c r="C64" s="292"/>
      <c r="D64" s="292"/>
      <c r="E64" s="292"/>
      <c r="F64" s="167"/>
      <c r="G64" s="168"/>
      <c r="H64" s="168"/>
      <c r="I64" s="168"/>
    </row>
    <row r="65" spans="2:9">
      <c r="B65" s="292"/>
      <c r="C65" s="292"/>
      <c r="D65" s="292"/>
      <c r="E65" s="292"/>
      <c r="F65" s="167"/>
      <c r="G65" s="168"/>
      <c r="H65" s="168"/>
      <c r="I65" s="168"/>
    </row>
    <row r="66" spans="2:9" s="313" customFormat="1">
      <c r="B66" s="315"/>
      <c r="C66" s="315"/>
      <c r="D66" s="315"/>
      <c r="E66" s="315"/>
      <c r="F66" s="167"/>
      <c r="G66" s="168"/>
      <c r="H66" s="168"/>
      <c r="I66" s="168"/>
    </row>
    <row r="67" spans="2:9" s="313" customFormat="1">
      <c r="B67" s="315"/>
      <c r="C67" s="315"/>
      <c r="D67" s="315"/>
      <c r="E67" s="315"/>
      <c r="F67" s="167"/>
      <c r="G67" s="168"/>
      <c r="H67" s="168"/>
      <c r="I67" s="168"/>
    </row>
    <row r="68" spans="2:9" s="313" customFormat="1">
      <c r="B68" s="315"/>
      <c r="C68" s="315"/>
      <c r="D68" s="315"/>
      <c r="E68" s="315"/>
      <c r="F68" s="167"/>
      <c r="G68" s="168"/>
      <c r="H68" s="168"/>
      <c r="I68" s="168"/>
    </row>
    <row r="69" spans="2:9" s="313" customFormat="1">
      <c r="B69" s="315"/>
      <c r="C69" s="315"/>
      <c r="D69" s="315"/>
      <c r="E69" s="315"/>
      <c r="F69" s="167"/>
      <c r="G69" s="168"/>
      <c r="H69" s="168"/>
      <c r="I69" s="168"/>
    </row>
    <row r="70" spans="2:9" s="313" customFormat="1">
      <c r="B70" s="315"/>
      <c r="C70" s="315"/>
      <c r="D70" s="315"/>
      <c r="E70" s="315"/>
      <c r="F70" s="167"/>
      <c r="G70" s="168"/>
      <c r="H70" s="168"/>
      <c r="I70" s="168"/>
    </row>
    <row r="71" spans="2:9" s="313" customFormat="1">
      <c r="B71" s="315"/>
      <c r="C71" s="315"/>
      <c r="D71" s="315"/>
      <c r="E71" s="315"/>
      <c r="F71" s="167"/>
      <c r="G71" s="168"/>
      <c r="H71" s="168"/>
      <c r="I71" s="168"/>
    </row>
    <row r="72" spans="2:9" s="313" customFormat="1">
      <c r="B72" s="315"/>
      <c r="C72" s="315"/>
      <c r="D72" s="315"/>
      <c r="E72" s="315"/>
      <c r="F72" s="167"/>
      <c r="G72" s="168"/>
      <c r="H72" s="168"/>
      <c r="I72" s="168"/>
    </row>
    <row r="73" spans="2:9" s="313" customFormat="1">
      <c r="B73" s="315"/>
      <c r="C73" s="315"/>
      <c r="D73" s="315"/>
      <c r="E73" s="315"/>
      <c r="F73" s="167"/>
      <c r="G73" s="168"/>
      <c r="H73" s="168"/>
      <c r="I73" s="168"/>
    </row>
    <row r="74" spans="2:9" s="313" customFormat="1">
      <c r="B74" s="315"/>
      <c r="C74" s="315"/>
      <c r="D74" s="315"/>
      <c r="E74" s="315"/>
      <c r="F74" s="167"/>
      <c r="G74" s="168"/>
      <c r="H74" s="168"/>
      <c r="I74" s="168"/>
    </row>
    <row r="75" spans="2:9" s="313" customFormat="1">
      <c r="B75" s="315"/>
      <c r="C75" s="315"/>
      <c r="D75" s="315"/>
      <c r="E75" s="315"/>
      <c r="F75" s="167"/>
      <c r="G75" s="168"/>
      <c r="H75" s="168"/>
      <c r="I75" s="168"/>
    </row>
    <row r="76" spans="2:9" s="313" customFormat="1">
      <c r="B76" s="315"/>
      <c r="C76" s="315"/>
      <c r="D76" s="315"/>
      <c r="E76" s="315"/>
      <c r="F76" s="167"/>
      <c r="G76" s="168"/>
      <c r="H76" s="168"/>
      <c r="I76" s="168"/>
    </row>
    <row r="78" spans="2:9" s="313" customFormat="1">
      <c r="B78" s="324" t="s">
        <v>319</v>
      </c>
      <c r="C78" s="324"/>
      <c r="D78" s="324"/>
      <c r="E78" s="324"/>
      <c r="F78" s="324"/>
      <c r="G78" s="324"/>
      <c r="H78" s="324"/>
      <c r="I78" s="324"/>
    </row>
    <row r="79" spans="2:9" s="313" customFormat="1">
      <c r="B79" s="324"/>
      <c r="C79" s="324"/>
      <c r="D79" s="324"/>
      <c r="E79" s="324"/>
      <c r="F79" s="324"/>
      <c r="G79" s="324"/>
      <c r="H79" s="324"/>
      <c r="I79" s="324"/>
    </row>
    <row r="80" spans="2:9" s="313" customFormat="1">
      <c r="B80" s="324"/>
      <c r="C80" s="324"/>
      <c r="D80" s="324"/>
      <c r="E80" s="324"/>
      <c r="F80" s="324"/>
      <c r="G80" s="324"/>
      <c r="H80" s="324"/>
      <c r="I80" s="324"/>
    </row>
    <row r="81" spans="2:9" s="313" customFormat="1">
      <c r="B81" s="324"/>
      <c r="C81" s="324"/>
      <c r="D81" s="324"/>
      <c r="E81" s="324"/>
      <c r="F81" s="324"/>
      <c r="G81" s="324"/>
      <c r="H81" s="324"/>
      <c r="I81" s="324"/>
    </row>
    <row r="82" spans="2:9" s="313" customFormat="1">
      <c r="B82" s="324"/>
      <c r="C82" s="324"/>
      <c r="D82" s="324"/>
      <c r="E82" s="324"/>
      <c r="F82" s="324"/>
      <c r="G82" s="324"/>
      <c r="H82" s="324"/>
      <c r="I82" s="324"/>
    </row>
    <row r="83" spans="2:9" s="313" customFormat="1">
      <c r="B83" s="324"/>
      <c r="C83" s="324"/>
      <c r="D83" s="324"/>
      <c r="E83" s="324"/>
      <c r="F83" s="324"/>
      <c r="G83" s="324"/>
      <c r="H83" s="324"/>
      <c r="I83" s="324"/>
    </row>
    <row r="84" spans="2:9" s="313" customFormat="1">
      <c r="B84" s="324"/>
      <c r="C84" s="324"/>
      <c r="D84" s="324"/>
      <c r="E84" s="324"/>
      <c r="F84" s="324"/>
      <c r="G84" s="324"/>
      <c r="H84" s="324"/>
      <c r="I84" s="324"/>
    </row>
    <row r="85" spans="2:9" ht="28.8">
      <c r="B85" s="80" t="s">
        <v>0</v>
      </c>
      <c r="C85" s="80" t="s">
        <v>22</v>
      </c>
      <c r="D85" s="80" t="s">
        <v>24</v>
      </c>
      <c r="E85" s="81" t="s">
        <v>2</v>
      </c>
      <c r="F85" s="82" t="s">
        <v>1</v>
      </c>
      <c r="G85" s="82" t="s">
        <v>25</v>
      </c>
      <c r="H85" s="81" t="s">
        <v>13</v>
      </c>
      <c r="I85" s="82" t="s">
        <v>26</v>
      </c>
    </row>
    <row r="86" spans="2:9">
      <c r="B86" s="83" t="s">
        <v>3</v>
      </c>
      <c r="C86" s="20" t="s">
        <v>4</v>
      </c>
      <c r="D86" s="83" t="s">
        <v>5</v>
      </c>
      <c r="E86" s="83" t="s">
        <v>6</v>
      </c>
      <c r="F86" s="83" t="s">
        <v>7</v>
      </c>
      <c r="G86" s="83" t="s">
        <v>8</v>
      </c>
      <c r="H86" s="83" t="s">
        <v>9</v>
      </c>
      <c r="I86" s="83" t="s">
        <v>10</v>
      </c>
    </row>
    <row r="87" spans="2:9" ht="27.6">
      <c r="B87" s="294" t="s">
        <v>3</v>
      </c>
      <c r="C87" s="295" t="s">
        <v>27</v>
      </c>
      <c r="D87" s="296" t="s">
        <v>139</v>
      </c>
      <c r="E87" s="84">
        <v>19</v>
      </c>
      <c r="F87" s="85"/>
      <c r="G87" s="85"/>
      <c r="H87" s="86"/>
      <c r="I87" s="85"/>
    </row>
    <row r="88" spans="2:9" ht="69">
      <c r="B88" s="294" t="s">
        <v>4</v>
      </c>
      <c r="C88" s="295" t="s">
        <v>23</v>
      </c>
      <c r="D88" s="302" t="s">
        <v>303</v>
      </c>
      <c r="E88" s="84">
        <v>9</v>
      </c>
      <c r="F88" s="85"/>
      <c r="G88" s="85"/>
      <c r="H88" s="86"/>
      <c r="I88" s="85"/>
    </row>
    <row r="89" spans="2:9" ht="27.6">
      <c r="B89" s="294" t="s">
        <v>5</v>
      </c>
      <c r="C89" s="295" t="s">
        <v>30</v>
      </c>
      <c r="D89" s="90" t="s">
        <v>39</v>
      </c>
      <c r="E89" s="84">
        <v>16</v>
      </c>
      <c r="F89" s="85"/>
      <c r="G89" s="85"/>
      <c r="H89" s="86"/>
      <c r="I89" s="85"/>
    </row>
    <row r="90" spans="2:9" ht="82.8">
      <c r="B90" s="294" t="s">
        <v>6</v>
      </c>
      <c r="C90" s="295" t="s">
        <v>28</v>
      </c>
      <c r="D90" s="14" t="s">
        <v>29</v>
      </c>
      <c r="E90" s="84">
        <v>2</v>
      </c>
      <c r="F90" s="85"/>
      <c r="G90" s="85"/>
      <c r="H90" s="86"/>
      <c r="I90" s="85"/>
    </row>
    <row r="91" spans="2:9" ht="82.8">
      <c r="B91" s="294" t="s">
        <v>7</v>
      </c>
      <c r="C91" s="295" t="s">
        <v>33</v>
      </c>
      <c r="D91" s="297" t="s">
        <v>140</v>
      </c>
      <c r="E91" s="84">
        <v>7</v>
      </c>
      <c r="F91" s="85"/>
      <c r="G91" s="85"/>
      <c r="H91" s="86"/>
      <c r="I91" s="85"/>
    </row>
    <row r="92" spans="2:9">
      <c r="C92" s="68"/>
      <c r="D92" s="68"/>
      <c r="F92" s="79"/>
      <c r="H92" s="76"/>
      <c r="I92" s="79"/>
    </row>
    <row r="93" spans="2:9">
      <c r="B93" s="325"/>
      <c r="C93" s="325"/>
      <c r="D93" s="325"/>
      <c r="E93" s="325"/>
      <c r="F93" s="326"/>
      <c r="G93" s="333" t="s">
        <v>15</v>
      </c>
      <c r="H93" s="335" t="s">
        <v>14</v>
      </c>
      <c r="I93" s="333" t="s">
        <v>16</v>
      </c>
    </row>
    <row r="94" spans="2:9">
      <c r="B94" s="325"/>
      <c r="C94" s="325"/>
      <c r="D94" s="325"/>
      <c r="E94" s="325"/>
      <c r="F94" s="326"/>
      <c r="G94" s="334"/>
      <c r="H94" s="336"/>
      <c r="I94" s="334"/>
    </row>
    <row r="95" spans="2:9">
      <c r="B95" s="325"/>
      <c r="C95" s="325"/>
      <c r="D95" s="325"/>
      <c r="E95" s="325"/>
      <c r="F95" s="326"/>
      <c r="G95" s="352">
        <f>SUM(G87:G91)</f>
        <v>0</v>
      </c>
      <c r="H95" s="352">
        <f>I95-G95</f>
        <v>0</v>
      </c>
      <c r="I95" s="352">
        <f>SUM(I87:I91)</f>
        <v>0</v>
      </c>
    </row>
    <row r="96" spans="2:9">
      <c r="B96" s="325"/>
      <c r="C96" s="325"/>
      <c r="D96" s="325"/>
      <c r="E96" s="325"/>
      <c r="F96" s="326"/>
      <c r="G96" s="352"/>
      <c r="H96" s="352"/>
      <c r="I96" s="352"/>
    </row>
    <row r="97" spans="2:9">
      <c r="C97" s="268"/>
      <c r="D97" s="268"/>
    </row>
    <row r="99" spans="2:9">
      <c r="B99" s="324" t="s">
        <v>320</v>
      </c>
      <c r="C99" s="324"/>
      <c r="D99" s="324"/>
      <c r="E99" s="324"/>
      <c r="F99" s="324"/>
      <c r="G99" s="324"/>
      <c r="H99" s="324"/>
      <c r="I99" s="324"/>
    </row>
    <row r="100" spans="2:9">
      <c r="B100" s="324"/>
      <c r="C100" s="324"/>
      <c r="D100" s="324"/>
      <c r="E100" s="324"/>
      <c r="F100" s="324"/>
      <c r="G100" s="324"/>
      <c r="H100" s="324"/>
      <c r="I100" s="324"/>
    </row>
    <row r="101" spans="2:9">
      <c r="B101" s="324"/>
      <c r="C101" s="324"/>
      <c r="D101" s="324"/>
      <c r="E101" s="324"/>
      <c r="F101" s="324"/>
      <c r="G101" s="324"/>
      <c r="H101" s="324"/>
      <c r="I101" s="324"/>
    </row>
    <row r="102" spans="2:9">
      <c r="B102" s="324"/>
      <c r="C102" s="324"/>
      <c r="D102" s="324"/>
      <c r="E102" s="324"/>
      <c r="F102" s="324"/>
      <c r="G102" s="324"/>
      <c r="H102" s="324"/>
      <c r="I102" s="324"/>
    </row>
    <row r="103" spans="2:9">
      <c r="B103" s="324"/>
      <c r="C103" s="324"/>
      <c r="D103" s="324"/>
      <c r="E103" s="324"/>
      <c r="F103" s="324"/>
      <c r="G103" s="324"/>
      <c r="H103" s="324"/>
      <c r="I103" s="324"/>
    </row>
    <row r="104" spans="2:9">
      <c r="B104" s="324"/>
      <c r="C104" s="324"/>
      <c r="D104" s="324"/>
      <c r="E104" s="324"/>
      <c r="F104" s="324"/>
      <c r="G104" s="324"/>
      <c r="H104" s="324"/>
      <c r="I104" s="324"/>
    </row>
    <row r="105" spans="2:9">
      <c r="B105" s="324"/>
      <c r="C105" s="324"/>
      <c r="D105" s="324"/>
      <c r="E105" s="324"/>
      <c r="F105" s="324"/>
      <c r="G105" s="324"/>
      <c r="H105" s="324"/>
      <c r="I105" s="324"/>
    </row>
    <row r="106" spans="2:9" ht="28.8">
      <c r="B106" s="80" t="s">
        <v>0</v>
      </c>
      <c r="C106" s="80" t="s">
        <v>22</v>
      </c>
      <c r="D106" s="80" t="s">
        <v>24</v>
      </c>
      <c r="E106" s="81" t="s">
        <v>2</v>
      </c>
      <c r="F106" s="82" t="s">
        <v>1</v>
      </c>
      <c r="G106" s="82" t="s">
        <v>25</v>
      </c>
      <c r="H106" s="81" t="s">
        <v>13</v>
      </c>
      <c r="I106" s="82" t="s">
        <v>26</v>
      </c>
    </row>
    <row r="107" spans="2:9">
      <c r="B107" s="83" t="s">
        <v>3</v>
      </c>
      <c r="C107" s="83" t="s">
        <v>4</v>
      </c>
      <c r="D107" s="83" t="s">
        <v>5</v>
      </c>
      <c r="E107" s="83" t="s">
        <v>6</v>
      </c>
      <c r="F107" s="83" t="s">
        <v>7</v>
      </c>
      <c r="G107" s="83" t="s">
        <v>8</v>
      </c>
      <c r="H107" s="83" t="s">
        <v>9</v>
      </c>
      <c r="I107" s="83" t="s">
        <v>10</v>
      </c>
    </row>
    <row r="108" spans="2:9" ht="82.8">
      <c r="B108" s="88" t="s">
        <v>3</v>
      </c>
      <c r="C108" s="303" t="s">
        <v>27</v>
      </c>
      <c r="D108" s="311" t="s">
        <v>308</v>
      </c>
      <c r="E108" s="84">
        <v>6</v>
      </c>
      <c r="F108" s="85"/>
      <c r="G108" s="85"/>
      <c r="H108" s="86"/>
      <c r="I108" s="85"/>
    </row>
    <row r="109" spans="2:9" ht="96.6">
      <c r="B109" s="88" t="s">
        <v>4</v>
      </c>
      <c r="C109" s="71" t="s">
        <v>129</v>
      </c>
      <c r="D109" s="305" t="s">
        <v>309</v>
      </c>
      <c r="E109" s="84">
        <v>1</v>
      </c>
      <c r="F109" s="85"/>
      <c r="G109" s="85"/>
      <c r="H109" s="86"/>
      <c r="I109" s="85"/>
    </row>
    <row r="110" spans="2:9" ht="82.8">
      <c r="B110" s="88" t="s">
        <v>5</v>
      </c>
      <c r="C110" s="71" t="s">
        <v>130</v>
      </c>
      <c r="D110" s="305" t="s">
        <v>310</v>
      </c>
      <c r="E110" s="84">
        <v>1</v>
      </c>
      <c r="F110" s="85"/>
      <c r="G110" s="85"/>
      <c r="H110" s="86"/>
      <c r="I110" s="85"/>
    </row>
    <row r="111" spans="2:9" ht="234.6">
      <c r="B111" s="88" t="s">
        <v>6</v>
      </c>
      <c r="C111" s="73" t="s">
        <v>131</v>
      </c>
      <c r="D111" s="305" t="s">
        <v>311</v>
      </c>
      <c r="E111" s="84">
        <v>2</v>
      </c>
      <c r="F111" s="85"/>
      <c r="G111" s="85"/>
      <c r="H111" s="86"/>
      <c r="I111" s="85"/>
    </row>
    <row r="112" spans="2:9" ht="41.4">
      <c r="B112" s="88" t="s">
        <v>7</v>
      </c>
      <c r="C112" s="71" t="s">
        <v>132</v>
      </c>
      <c r="D112" s="305" t="s">
        <v>312</v>
      </c>
      <c r="E112" s="84">
        <v>10</v>
      </c>
      <c r="F112" s="85"/>
      <c r="G112" s="85"/>
      <c r="H112" s="86"/>
      <c r="I112" s="85"/>
    </row>
    <row r="113" spans="2:9" ht="41.4">
      <c r="B113" s="88" t="s">
        <v>8</v>
      </c>
      <c r="C113" s="306" t="s">
        <v>133</v>
      </c>
      <c r="D113" s="304" t="s">
        <v>304</v>
      </c>
      <c r="E113" s="84">
        <v>1</v>
      </c>
      <c r="F113" s="85"/>
      <c r="G113" s="85"/>
      <c r="H113" s="86"/>
      <c r="I113" s="85"/>
    </row>
    <row r="114" spans="2:9" ht="71.400000000000006">
      <c r="B114" s="88" t="s">
        <v>9</v>
      </c>
      <c r="C114" s="71" t="s">
        <v>134</v>
      </c>
      <c r="D114" s="305" t="s">
        <v>321</v>
      </c>
      <c r="E114" s="84">
        <v>4</v>
      </c>
      <c r="F114" s="85"/>
      <c r="G114" s="85"/>
      <c r="H114" s="86"/>
      <c r="I114" s="85"/>
    </row>
    <row r="115" spans="2:9" ht="27.6">
      <c r="B115" s="88" t="s">
        <v>10</v>
      </c>
      <c r="C115" s="71" t="s">
        <v>135</v>
      </c>
      <c r="D115" s="305" t="s">
        <v>305</v>
      </c>
      <c r="E115" s="84">
        <v>8</v>
      </c>
      <c r="F115" s="85"/>
      <c r="G115" s="85"/>
      <c r="H115" s="86"/>
      <c r="I115" s="85"/>
    </row>
    <row r="116" spans="2:9" ht="248.4">
      <c r="B116" s="88" t="s">
        <v>11</v>
      </c>
      <c r="C116" s="73" t="s">
        <v>136</v>
      </c>
      <c r="D116" s="305" t="s">
        <v>322</v>
      </c>
      <c r="E116" s="84">
        <v>1</v>
      </c>
      <c r="F116" s="85"/>
      <c r="G116" s="85"/>
      <c r="H116" s="86"/>
      <c r="I116" s="85"/>
    </row>
    <row r="117" spans="2:9" ht="27.6">
      <c r="B117" s="88" t="s">
        <v>12</v>
      </c>
      <c r="C117" s="71" t="s">
        <v>137</v>
      </c>
      <c r="D117" s="305" t="s">
        <v>307</v>
      </c>
      <c r="E117" s="84">
        <v>2</v>
      </c>
      <c r="F117" s="85"/>
      <c r="G117" s="85"/>
      <c r="H117" s="86"/>
      <c r="I117" s="85"/>
    </row>
    <row r="118" spans="2:9" ht="27.6">
      <c r="B118" s="88" t="s">
        <v>17</v>
      </c>
      <c r="C118" s="71" t="s">
        <v>138</v>
      </c>
      <c r="D118" s="304" t="s">
        <v>306</v>
      </c>
      <c r="E118" s="84">
        <v>1</v>
      </c>
      <c r="F118" s="85"/>
      <c r="G118" s="85"/>
      <c r="H118" s="86"/>
      <c r="I118" s="85"/>
    </row>
    <row r="119" spans="2:9">
      <c r="C119" s="68"/>
      <c r="D119" s="68"/>
      <c r="F119" s="79"/>
      <c r="H119" s="76"/>
      <c r="I119" s="79"/>
    </row>
    <row r="120" spans="2:9">
      <c r="B120" s="325"/>
      <c r="C120" s="325"/>
      <c r="D120" s="325"/>
      <c r="E120" s="325"/>
      <c r="F120" s="326"/>
      <c r="G120" s="333" t="s">
        <v>15</v>
      </c>
      <c r="H120" s="335" t="s">
        <v>14</v>
      </c>
      <c r="I120" s="333" t="s">
        <v>16</v>
      </c>
    </row>
    <row r="121" spans="2:9">
      <c r="B121" s="325"/>
      <c r="C121" s="325"/>
      <c r="D121" s="325"/>
      <c r="E121" s="325"/>
      <c r="F121" s="326"/>
      <c r="G121" s="334"/>
      <c r="H121" s="336"/>
      <c r="I121" s="334"/>
    </row>
    <row r="122" spans="2:9">
      <c r="B122" s="325"/>
      <c r="C122" s="325"/>
      <c r="D122" s="325"/>
      <c r="E122" s="325"/>
      <c r="F122" s="326"/>
      <c r="G122" s="337">
        <f>SUM(G108:G118)</f>
        <v>0</v>
      </c>
      <c r="H122" s="337">
        <f>I122-G122</f>
        <v>0</v>
      </c>
      <c r="I122" s="337">
        <f>SUM(I108:I118)</f>
        <v>0</v>
      </c>
    </row>
    <row r="123" spans="2:9">
      <c r="B123" s="325"/>
      <c r="C123" s="325"/>
      <c r="D123" s="325"/>
      <c r="E123" s="325"/>
      <c r="F123" s="326"/>
      <c r="G123" s="338"/>
      <c r="H123" s="338"/>
      <c r="I123" s="338"/>
    </row>
    <row r="124" spans="2:9">
      <c r="C124" s="268"/>
      <c r="D124" s="268"/>
    </row>
    <row r="125" spans="2:9">
      <c r="C125" s="268"/>
      <c r="D125" s="268"/>
    </row>
    <row r="126" spans="2:9">
      <c r="C126" s="268"/>
      <c r="D126" s="268"/>
    </row>
    <row r="127" spans="2:9">
      <c r="B127" s="374" t="s">
        <v>323</v>
      </c>
      <c r="C127" s="374"/>
      <c r="D127" s="374"/>
      <c r="E127" s="374"/>
      <c r="F127" s="374"/>
      <c r="G127" s="374"/>
      <c r="H127" s="374"/>
      <c r="I127" s="374"/>
    </row>
    <row r="128" spans="2:9">
      <c r="B128" s="374"/>
      <c r="C128" s="374"/>
      <c r="D128" s="374"/>
      <c r="E128" s="374"/>
      <c r="F128" s="374"/>
      <c r="G128" s="374"/>
      <c r="H128" s="374"/>
      <c r="I128" s="374"/>
    </row>
    <row r="129" spans="2:9">
      <c r="B129" s="374"/>
      <c r="C129" s="374"/>
      <c r="D129" s="374"/>
      <c r="E129" s="374"/>
      <c r="F129" s="374"/>
      <c r="G129" s="374"/>
      <c r="H129" s="374"/>
      <c r="I129" s="374"/>
    </row>
    <row r="130" spans="2:9">
      <c r="B130" s="374"/>
      <c r="C130" s="374"/>
      <c r="D130" s="374"/>
      <c r="E130" s="374"/>
      <c r="F130" s="374"/>
      <c r="G130" s="374"/>
      <c r="H130" s="374"/>
      <c r="I130" s="374"/>
    </row>
    <row r="131" spans="2:9">
      <c r="B131" s="374"/>
      <c r="C131" s="374"/>
      <c r="D131" s="374"/>
      <c r="E131" s="374"/>
      <c r="F131" s="374"/>
      <c r="G131" s="374"/>
      <c r="H131" s="374"/>
      <c r="I131" s="374"/>
    </row>
    <row r="132" spans="2:9">
      <c r="B132" s="374"/>
      <c r="C132" s="374"/>
      <c r="D132" s="374"/>
      <c r="E132" s="374"/>
      <c r="F132" s="374"/>
      <c r="G132" s="374"/>
      <c r="H132" s="374"/>
      <c r="I132" s="374"/>
    </row>
    <row r="133" spans="2:9">
      <c r="B133" s="374"/>
      <c r="C133" s="374"/>
      <c r="D133" s="374"/>
      <c r="E133" s="374"/>
      <c r="F133" s="374"/>
      <c r="G133" s="374"/>
      <c r="H133" s="374"/>
      <c r="I133" s="374"/>
    </row>
    <row r="134" spans="2:9">
      <c r="C134" s="268"/>
      <c r="D134" s="268"/>
    </row>
    <row r="135" spans="2:9" ht="28.8">
      <c r="B135" s="80" t="s">
        <v>0</v>
      </c>
      <c r="C135" s="80" t="s">
        <v>22</v>
      </c>
      <c r="D135" s="80" t="s">
        <v>24</v>
      </c>
      <c r="E135" s="81" t="s">
        <v>2</v>
      </c>
      <c r="F135" s="82" t="s">
        <v>1</v>
      </c>
      <c r="G135" s="82" t="s">
        <v>25</v>
      </c>
      <c r="H135" s="81" t="s">
        <v>13</v>
      </c>
      <c r="I135" s="82" t="s">
        <v>26</v>
      </c>
    </row>
    <row r="136" spans="2:9">
      <c r="B136" s="83" t="s">
        <v>3</v>
      </c>
      <c r="C136" s="83" t="s">
        <v>4</v>
      </c>
      <c r="D136" s="83" t="s">
        <v>5</v>
      </c>
      <c r="E136" s="83" t="s">
        <v>6</v>
      </c>
      <c r="F136" s="83" t="s">
        <v>7</v>
      </c>
      <c r="G136" s="83" t="s">
        <v>8</v>
      </c>
      <c r="H136" s="83" t="s">
        <v>9</v>
      </c>
      <c r="I136" s="83" t="s">
        <v>10</v>
      </c>
    </row>
    <row r="137" spans="2:9" ht="27.6">
      <c r="B137" s="88" t="s">
        <v>3</v>
      </c>
      <c r="C137" s="62" t="s">
        <v>27</v>
      </c>
      <c r="D137" s="44" t="s">
        <v>38</v>
      </c>
      <c r="E137" s="88">
        <v>15</v>
      </c>
      <c r="F137" s="92"/>
      <c r="G137" s="92"/>
      <c r="H137" s="47"/>
      <c r="I137" s="92"/>
    </row>
    <row r="138" spans="2:9" ht="41.4">
      <c r="B138" s="88" t="s">
        <v>4</v>
      </c>
      <c r="C138" s="307" t="s">
        <v>30</v>
      </c>
      <c r="D138" s="307" t="s">
        <v>141</v>
      </c>
      <c r="E138" s="88">
        <v>2</v>
      </c>
      <c r="F138" s="92"/>
      <c r="G138" s="92"/>
      <c r="H138" s="47"/>
      <c r="I138" s="92"/>
    </row>
    <row r="139" spans="2:9" ht="55.2">
      <c r="B139" s="88" t="s">
        <v>5</v>
      </c>
      <c r="C139" s="308" t="s">
        <v>142</v>
      </c>
      <c r="D139" s="90" t="s">
        <v>37</v>
      </c>
      <c r="E139" s="88">
        <v>10</v>
      </c>
      <c r="F139" s="92"/>
      <c r="G139" s="92"/>
      <c r="H139" s="47"/>
      <c r="I139" s="92"/>
    </row>
    <row r="140" spans="2:9">
      <c r="C140" s="68"/>
      <c r="D140" s="68"/>
      <c r="F140" s="79"/>
      <c r="H140" s="76"/>
      <c r="I140" s="79"/>
    </row>
    <row r="141" spans="2:9">
      <c r="B141" s="325"/>
      <c r="C141" s="325"/>
      <c r="D141" s="325"/>
      <c r="E141" s="325"/>
      <c r="F141" s="326"/>
      <c r="G141" s="333" t="s">
        <v>15</v>
      </c>
      <c r="H141" s="335" t="s">
        <v>14</v>
      </c>
      <c r="I141" s="333" t="s">
        <v>16</v>
      </c>
    </row>
    <row r="142" spans="2:9">
      <c r="B142" s="325"/>
      <c r="C142" s="325"/>
      <c r="D142" s="325"/>
      <c r="E142" s="325"/>
      <c r="F142" s="326"/>
      <c r="G142" s="334"/>
      <c r="H142" s="336"/>
      <c r="I142" s="334"/>
    </row>
    <row r="143" spans="2:9">
      <c r="B143" s="325"/>
      <c r="C143" s="325"/>
      <c r="D143" s="325"/>
      <c r="E143" s="325"/>
      <c r="F143" s="326"/>
      <c r="G143" s="337">
        <f>SUM(G137:G139)</f>
        <v>0</v>
      </c>
      <c r="H143" s="337">
        <f>I143-G143</f>
        <v>0</v>
      </c>
      <c r="I143" s="337">
        <f>SUM(I137:I139)</f>
        <v>0</v>
      </c>
    </row>
    <row r="144" spans="2:9">
      <c r="B144" s="325"/>
      <c r="C144" s="325"/>
      <c r="D144" s="325"/>
      <c r="E144" s="325"/>
      <c r="F144" s="326"/>
      <c r="G144" s="338"/>
      <c r="H144" s="338"/>
      <c r="I144" s="338"/>
    </row>
    <row r="149" spans="2:9">
      <c r="B149" s="324" t="s">
        <v>324</v>
      </c>
      <c r="C149" s="324"/>
      <c r="D149" s="324"/>
      <c r="E149" s="324"/>
      <c r="F149" s="324"/>
      <c r="G149" s="324"/>
      <c r="H149" s="324"/>
      <c r="I149" s="324"/>
    </row>
    <row r="150" spans="2:9">
      <c r="B150" s="324"/>
      <c r="C150" s="324"/>
      <c r="D150" s="324"/>
      <c r="E150" s="324"/>
      <c r="F150" s="324"/>
      <c r="G150" s="324"/>
      <c r="H150" s="324"/>
      <c r="I150" s="324"/>
    </row>
    <row r="151" spans="2:9">
      <c r="B151" s="324"/>
      <c r="C151" s="324"/>
      <c r="D151" s="324"/>
      <c r="E151" s="324"/>
      <c r="F151" s="324"/>
      <c r="G151" s="324"/>
      <c r="H151" s="324"/>
      <c r="I151" s="324"/>
    </row>
    <row r="152" spans="2:9">
      <c r="B152" s="324"/>
      <c r="C152" s="324"/>
      <c r="D152" s="324"/>
      <c r="E152" s="324"/>
      <c r="F152" s="324"/>
      <c r="G152" s="324"/>
      <c r="H152" s="324"/>
      <c r="I152" s="324"/>
    </row>
    <row r="153" spans="2:9">
      <c r="B153" s="324"/>
      <c r="C153" s="324"/>
      <c r="D153" s="324"/>
      <c r="E153" s="324"/>
      <c r="F153" s="324"/>
      <c r="G153" s="324"/>
      <c r="H153" s="324"/>
      <c r="I153" s="324"/>
    </row>
    <row r="154" spans="2:9">
      <c r="B154" s="324"/>
      <c r="C154" s="324"/>
      <c r="D154" s="324"/>
      <c r="E154" s="324"/>
      <c r="F154" s="324"/>
      <c r="G154" s="324"/>
      <c r="H154" s="324"/>
      <c r="I154" s="324"/>
    </row>
    <row r="155" spans="2:9">
      <c r="B155" s="324"/>
      <c r="C155" s="324"/>
      <c r="D155" s="324"/>
      <c r="E155" s="324"/>
      <c r="F155" s="324"/>
      <c r="G155" s="324"/>
      <c r="H155" s="324"/>
      <c r="I155" s="324"/>
    </row>
    <row r="156" spans="2:9">
      <c r="C156" s="268"/>
      <c r="D156" s="268"/>
    </row>
    <row r="157" spans="2:9" ht="28.8">
      <c r="B157" s="80" t="s">
        <v>0</v>
      </c>
      <c r="C157" s="80" t="s">
        <v>22</v>
      </c>
      <c r="D157" s="80" t="s">
        <v>24</v>
      </c>
      <c r="E157" s="81" t="s">
        <v>2</v>
      </c>
      <c r="F157" s="82" t="s">
        <v>1</v>
      </c>
      <c r="G157" s="82" t="s">
        <v>25</v>
      </c>
      <c r="H157" s="81" t="s">
        <v>13</v>
      </c>
      <c r="I157" s="82" t="s">
        <v>26</v>
      </c>
    </row>
    <row r="158" spans="2:9">
      <c r="B158" s="83" t="s">
        <v>3</v>
      </c>
      <c r="C158" s="83" t="s">
        <v>4</v>
      </c>
      <c r="D158" s="83" t="s">
        <v>5</v>
      </c>
      <c r="E158" s="83" t="s">
        <v>6</v>
      </c>
      <c r="F158" s="83" t="s">
        <v>7</v>
      </c>
      <c r="G158" s="83" t="s">
        <v>8</v>
      </c>
      <c r="H158" s="83" t="s">
        <v>9</v>
      </c>
      <c r="I158" s="83" t="s">
        <v>10</v>
      </c>
    </row>
    <row r="159" spans="2:9" ht="55.2">
      <c r="B159" s="88" t="s">
        <v>3</v>
      </c>
      <c r="C159" s="308" t="s">
        <v>115</v>
      </c>
      <c r="D159" s="44" t="s">
        <v>116</v>
      </c>
      <c r="E159" s="88">
        <v>1</v>
      </c>
      <c r="F159" s="92"/>
      <c r="G159" s="92"/>
      <c r="H159" s="47"/>
      <c r="I159" s="92"/>
    </row>
    <row r="160" spans="2:9" ht="27.6">
      <c r="B160" s="88" t="s">
        <v>4</v>
      </c>
      <c r="C160" s="308" t="s">
        <v>117</v>
      </c>
      <c r="D160" s="89" t="s">
        <v>118</v>
      </c>
      <c r="E160" s="94">
        <v>3</v>
      </c>
      <c r="F160" s="95"/>
      <c r="G160" s="92"/>
      <c r="H160" s="96"/>
      <c r="I160" s="92"/>
    </row>
    <row r="161" spans="2:9" ht="41.4">
      <c r="B161" s="88" t="s">
        <v>5</v>
      </c>
      <c r="C161" s="308" t="s">
        <v>119</v>
      </c>
      <c r="D161" s="89" t="s">
        <v>120</v>
      </c>
      <c r="E161" s="94">
        <v>1</v>
      </c>
      <c r="F161" s="95"/>
      <c r="G161" s="92"/>
      <c r="H161" s="47"/>
      <c r="I161" s="92"/>
    </row>
    <row r="162" spans="2:9" ht="82.8">
      <c r="B162" s="88" t="s">
        <v>6</v>
      </c>
      <c r="C162" s="312" t="s">
        <v>121</v>
      </c>
      <c r="D162" s="309" t="s">
        <v>122</v>
      </c>
      <c r="E162" s="310">
        <v>2</v>
      </c>
      <c r="F162" s="95"/>
      <c r="G162" s="92"/>
      <c r="H162" s="96"/>
      <c r="I162" s="92"/>
    </row>
    <row r="163" spans="2:9">
      <c r="B163" s="325"/>
      <c r="C163" s="325"/>
      <c r="D163" s="325"/>
      <c r="E163" s="325"/>
      <c r="F163" s="326"/>
      <c r="G163" s="333" t="s">
        <v>15</v>
      </c>
      <c r="H163" s="335" t="s">
        <v>14</v>
      </c>
      <c r="I163" s="333" t="s">
        <v>16</v>
      </c>
    </row>
    <row r="164" spans="2:9">
      <c r="B164" s="325"/>
      <c r="C164" s="325"/>
      <c r="D164" s="325"/>
      <c r="E164" s="325"/>
      <c r="F164" s="326"/>
      <c r="G164" s="334"/>
      <c r="H164" s="336"/>
      <c r="I164" s="334"/>
    </row>
    <row r="165" spans="2:9">
      <c r="B165" s="325"/>
      <c r="C165" s="325"/>
      <c r="D165" s="325"/>
      <c r="E165" s="325"/>
      <c r="F165" s="326"/>
      <c r="G165" s="337">
        <f>SUM(G159:G162)</f>
        <v>0</v>
      </c>
      <c r="H165" s="337">
        <f>I165-G165</f>
        <v>0</v>
      </c>
      <c r="I165" s="337">
        <f>SUM(I159:I162)</f>
        <v>0</v>
      </c>
    </row>
    <row r="166" spans="2:9">
      <c r="B166" s="325"/>
      <c r="C166" s="325"/>
      <c r="D166" s="325"/>
      <c r="E166" s="325"/>
      <c r="F166" s="326"/>
      <c r="G166" s="338"/>
      <c r="H166" s="338"/>
      <c r="I166" s="338"/>
    </row>
    <row r="168" spans="2:9" ht="3" customHeight="1"/>
    <row r="169" spans="2:9" hidden="1"/>
    <row r="170" spans="2:9" s="313" customFormat="1" hidden="1">
      <c r="C170" s="314"/>
      <c r="D170" s="314"/>
      <c r="G170" s="316"/>
      <c r="H170" s="316"/>
    </row>
    <row r="171" spans="2:9" s="313" customFormat="1" hidden="1">
      <c r="C171" s="314"/>
      <c r="D171" s="314"/>
      <c r="G171" s="316"/>
      <c r="H171" s="316"/>
    </row>
    <row r="172" spans="2:9" s="313" customFormat="1" hidden="1">
      <c r="C172" s="314"/>
      <c r="D172" s="314"/>
      <c r="G172" s="316"/>
      <c r="H172" s="316"/>
    </row>
    <row r="173" spans="2:9" s="313" customFormat="1" hidden="1">
      <c r="C173" s="314"/>
      <c r="D173" s="314"/>
      <c r="G173" s="316"/>
      <c r="H173" s="316"/>
    </row>
    <row r="174" spans="2:9" s="313" customFormat="1" hidden="1">
      <c r="C174" s="314"/>
      <c r="D174" s="314"/>
      <c r="G174" s="316"/>
      <c r="H174" s="316"/>
    </row>
    <row r="175" spans="2:9" s="313" customFormat="1" hidden="1">
      <c r="C175" s="314"/>
      <c r="D175" s="314"/>
      <c r="G175" s="316"/>
      <c r="H175" s="316"/>
    </row>
    <row r="176" spans="2:9" s="313" customFormat="1" hidden="1">
      <c r="C176" s="314"/>
      <c r="D176" s="314"/>
      <c r="G176" s="316"/>
      <c r="H176" s="316"/>
    </row>
    <row r="177" spans="3:8" s="313" customFormat="1" hidden="1">
      <c r="C177" s="314"/>
      <c r="D177" s="314"/>
      <c r="G177" s="316"/>
      <c r="H177" s="316"/>
    </row>
    <row r="178" spans="3:8" s="313" customFormat="1" hidden="1">
      <c r="C178" s="314"/>
      <c r="D178" s="314"/>
      <c r="G178" s="316"/>
      <c r="H178" s="316"/>
    </row>
    <row r="179" spans="3:8" s="313" customFormat="1" hidden="1">
      <c r="C179" s="314"/>
      <c r="D179" s="314"/>
      <c r="G179" s="316"/>
      <c r="H179" s="316"/>
    </row>
    <row r="180" spans="3:8" s="313" customFormat="1" hidden="1">
      <c r="C180" s="314"/>
      <c r="D180" s="314"/>
      <c r="G180" s="316"/>
      <c r="H180" s="316"/>
    </row>
    <row r="181" spans="3:8" s="313" customFormat="1" hidden="1">
      <c r="C181" s="314"/>
      <c r="D181" s="314"/>
      <c r="G181" s="316"/>
      <c r="H181" s="316"/>
    </row>
    <row r="182" spans="3:8" s="313" customFormat="1" ht="12" hidden="1" customHeight="1">
      <c r="C182" s="314"/>
      <c r="D182" s="314"/>
      <c r="G182" s="316"/>
      <c r="H182" s="316"/>
    </row>
    <row r="183" spans="3:8" s="313" customFormat="1" hidden="1">
      <c r="C183" s="314"/>
      <c r="D183" s="314"/>
      <c r="G183" s="316"/>
      <c r="H183" s="316"/>
    </row>
    <row r="184" spans="3:8" s="313" customFormat="1" hidden="1">
      <c r="C184" s="314"/>
      <c r="D184" s="314"/>
      <c r="G184" s="316"/>
      <c r="H184" s="316"/>
    </row>
    <row r="185" spans="3:8" s="313" customFormat="1" hidden="1">
      <c r="C185" s="314"/>
      <c r="D185" s="314"/>
      <c r="G185" s="316"/>
      <c r="H185" s="316"/>
    </row>
    <row r="186" spans="3:8" s="313" customFormat="1" hidden="1">
      <c r="C186" s="314"/>
      <c r="D186" s="314"/>
      <c r="G186" s="316"/>
      <c r="H186" s="316"/>
    </row>
    <row r="187" spans="3:8" s="313" customFormat="1" hidden="1">
      <c r="C187" s="314"/>
      <c r="D187" s="314"/>
      <c r="G187" s="316"/>
      <c r="H187" s="316"/>
    </row>
    <row r="188" spans="3:8" s="313" customFormat="1" hidden="1">
      <c r="C188" s="314"/>
      <c r="D188" s="314"/>
      <c r="G188" s="316"/>
      <c r="H188" s="316"/>
    </row>
    <row r="189" spans="3:8" s="313" customFormat="1" hidden="1">
      <c r="C189" s="314"/>
      <c r="D189" s="314"/>
      <c r="G189" s="316"/>
      <c r="H189" s="316"/>
    </row>
    <row r="190" spans="3:8" s="313" customFormat="1" hidden="1">
      <c r="C190" s="314"/>
      <c r="D190" s="314"/>
      <c r="G190" s="316"/>
      <c r="H190" s="316"/>
    </row>
    <row r="191" spans="3:8" s="313" customFormat="1" hidden="1">
      <c r="C191" s="314"/>
      <c r="D191" s="314"/>
      <c r="G191" s="316"/>
      <c r="H191" s="316"/>
    </row>
    <row r="192" spans="3:8" s="313" customFormat="1" hidden="1">
      <c r="C192" s="314"/>
      <c r="D192" s="314"/>
      <c r="G192" s="316"/>
      <c r="H192" s="316"/>
    </row>
    <row r="193" spans="2:9" s="313" customFormat="1" hidden="1">
      <c r="C193" s="314"/>
      <c r="D193" s="314"/>
      <c r="G193" s="316"/>
      <c r="H193" s="316"/>
    </row>
    <row r="194" spans="2:9" s="313" customFormat="1" hidden="1">
      <c r="C194" s="314"/>
      <c r="D194" s="314"/>
      <c r="G194" s="316"/>
      <c r="H194" s="316"/>
    </row>
    <row r="195" spans="2:9" s="313" customFormat="1" hidden="1">
      <c r="C195" s="314"/>
      <c r="D195" s="314"/>
      <c r="G195" s="316"/>
      <c r="H195" s="316"/>
    </row>
    <row r="196" spans="2:9" s="313" customFormat="1" hidden="1">
      <c r="C196" s="314"/>
      <c r="D196" s="314"/>
      <c r="G196" s="316"/>
      <c r="H196" s="316"/>
    </row>
    <row r="197" spans="2:9" s="313" customFormat="1" hidden="1">
      <c r="C197" s="314"/>
      <c r="D197" s="314"/>
      <c r="G197" s="316"/>
      <c r="H197" s="316"/>
    </row>
    <row r="198" spans="2:9" s="313" customFormat="1" hidden="1">
      <c r="C198" s="314"/>
      <c r="D198" s="314"/>
      <c r="G198" s="316"/>
      <c r="H198" s="316"/>
    </row>
    <row r="199" spans="2:9" s="313" customFormat="1" ht="9" hidden="1" customHeight="1">
      <c r="C199" s="314"/>
      <c r="D199" s="314"/>
      <c r="G199" s="316"/>
      <c r="H199" s="316"/>
    </row>
    <row r="200" spans="2:9" s="313" customFormat="1" hidden="1">
      <c r="C200" s="314"/>
      <c r="D200" s="314"/>
      <c r="G200" s="316"/>
      <c r="H200" s="316"/>
    </row>
    <row r="201" spans="2:9" s="313" customFormat="1" hidden="1">
      <c r="C201" s="314"/>
      <c r="D201" s="314"/>
      <c r="G201" s="316"/>
      <c r="H201" s="316"/>
    </row>
    <row r="202" spans="2:9" s="313" customFormat="1" hidden="1">
      <c r="C202" s="314"/>
      <c r="D202" s="314"/>
      <c r="G202" s="316"/>
      <c r="H202" s="316"/>
    </row>
    <row r="203" spans="2:9" s="313" customFormat="1" hidden="1">
      <c r="C203" s="314"/>
      <c r="D203" s="314"/>
      <c r="G203" s="316"/>
      <c r="H203" s="316"/>
    </row>
    <row r="205" spans="2:9">
      <c r="B205" s="324" t="s">
        <v>325</v>
      </c>
      <c r="C205" s="324"/>
      <c r="D205" s="324"/>
      <c r="E205" s="324"/>
      <c r="F205" s="324"/>
      <c r="G205" s="324"/>
      <c r="H205" s="324"/>
      <c r="I205" s="324"/>
    </row>
    <row r="206" spans="2:9">
      <c r="B206" s="324"/>
      <c r="C206" s="324"/>
      <c r="D206" s="324"/>
      <c r="E206" s="324"/>
      <c r="F206" s="324"/>
      <c r="G206" s="324"/>
      <c r="H206" s="324"/>
      <c r="I206" s="324"/>
    </row>
    <row r="207" spans="2:9">
      <c r="B207" s="324"/>
      <c r="C207" s="324"/>
      <c r="D207" s="324"/>
      <c r="E207" s="324"/>
      <c r="F207" s="324"/>
      <c r="G207" s="324"/>
      <c r="H207" s="324"/>
      <c r="I207" s="324"/>
    </row>
    <row r="208" spans="2:9">
      <c r="B208" s="324"/>
      <c r="C208" s="324"/>
      <c r="D208" s="324"/>
      <c r="E208" s="324"/>
      <c r="F208" s="324"/>
      <c r="G208" s="324"/>
      <c r="H208" s="324"/>
      <c r="I208" s="324"/>
    </row>
    <row r="209" spans="2:9">
      <c r="B209" s="324"/>
      <c r="C209" s="324"/>
      <c r="D209" s="324"/>
      <c r="E209" s="324"/>
      <c r="F209" s="324"/>
      <c r="G209" s="324"/>
      <c r="H209" s="324"/>
      <c r="I209" s="324"/>
    </row>
    <row r="210" spans="2:9">
      <c r="B210" s="324"/>
      <c r="C210" s="324"/>
      <c r="D210" s="324"/>
      <c r="E210" s="324"/>
      <c r="F210" s="324"/>
      <c r="G210" s="324"/>
      <c r="H210" s="324"/>
      <c r="I210" s="324"/>
    </row>
    <row r="211" spans="2:9">
      <c r="B211" s="324"/>
      <c r="C211" s="324"/>
      <c r="D211" s="324"/>
      <c r="E211" s="324"/>
      <c r="F211" s="324"/>
      <c r="G211" s="324"/>
      <c r="H211" s="324"/>
      <c r="I211" s="324"/>
    </row>
    <row r="212" spans="2:9">
      <c r="C212" s="268"/>
      <c r="D212" s="268"/>
    </row>
    <row r="213" spans="2:9" ht="28.8">
      <c r="B213" s="80" t="s">
        <v>0</v>
      </c>
      <c r="C213" s="80" t="s">
        <v>22</v>
      </c>
      <c r="D213" s="80" t="s">
        <v>24</v>
      </c>
      <c r="E213" s="81" t="s">
        <v>2</v>
      </c>
      <c r="F213" s="82" t="s">
        <v>1</v>
      </c>
      <c r="G213" s="82" t="s">
        <v>25</v>
      </c>
      <c r="H213" s="81" t="s">
        <v>13</v>
      </c>
      <c r="I213" s="82" t="s">
        <v>26</v>
      </c>
    </row>
    <row r="214" spans="2:9">
      <c r="B214" s="83" t="s">
        <v>3</v>
      </c>
      <c r="C214" s="83" t="s">
        <v>4</v>
      </c>
      <c r="D214" s="83" t="s">
        <v>5</v>
      </c>
      <c r="E214" s="83" t="s">
        <v>6</v>
      </c>
      <c r="F214" s="83" t="s">
        <v>7</v>
      </c>
      <c r="G214" s="83" t="s">
        <v>8</v>
      </c>
      <c r="H214" s="83" t="s">
        <v>9</v>
      </c>
      <c r="I214" s="83" t="s">
        <v>10</v>
      </c>
    </row>
    <row r="215" spans="2:9" ht="276">
      <c r="B215" s="88" t="s">
        <v>3</v>
      </c>
      <c r="C215" s="317" t="s">
        <v>313</v>
      </c>
      <c r="D215" s="318" t="s">
        <v>314</v>
      </c>
      <c r="E215" s="88">
        <v>2</v>
      </c>
      <c r="F215" s="92"/>
      <c r="G215" s="92"/>
      <c r="H215" s="47"/>
      <c r="I215" s="92"/>
    </row>
    <row r="216" spans="2:9" ht="234.6">
      <c r="B216" s="88" t="s">
        <v>4</v>
      </c>
      <c r="C216" s="318" t="s">
        <v>315</v>
      </c>
      <c r="D216" s="318" t="s">
        <v>316</v>
      </c>
      <c r="E216" s="94">
        <v>12</v>
      </c>
      <c r="F216" s="95"/>
      <c r="G216" s="92"/>
      <c r="H216" s="96"/>
      <c r="I216" s="92"/>
    </row>
    <row r="217" spans="2:9">
      <c r="B217" s="325"/>
      <c r="C217" s="325"/>
      <c r="D217" s="325"/>
      <c r="E217" s="325"/>
      <c r="F217" s="326"/>
      <c r="G217" s="333" t="s">
        <v>15</v>
      </c>
      <c r="H217" s="335" t="s">
        <v>14</v>
      </c>
      <c r="I217" s="333" t="s">
        <v>16</v>
      </c>
    </row>
    <row r="218" spans="2:9">
      <c r="B218" s="325"/>
      <c r="C218" s="325"/>
      <c r="D218" s="325"/>
      <c r="E218" s="325"/>
      <c r="F218" s="326"/>
      <c r="G218" s="334"/>
      <c r="H218" s="336"/>
      <c r="I218" s="334"/>
    </row>
    <row r="219" spans="2:9">
      <c r="B219" s="325"/>
      <c r="C219" s="325"/>
      <c r="D219" s="325"/>
      <c r="E219" s="325"/>
      <c r="F219" s="326"/>
      <c r="G219" s="337">
        <f>SUM(G213:G216)</f>
        <v>0</v>
      </c>
      <c r="H219" s="337">
        <f>I219-G219</f>
        <v>0</v>
      </c>
      <c r="I219" s="337">
        <f>SUM(I213:I216)</f>
        <v>0</v>
      </c>
    </row>
    <row r="220" spans="2:9">
      <c r="B220" s="325"/>
      <c r="C220" s="325"/>
      <c r="D220" s="325"/>
      <c r="E220" s="325"/>
      <c r="F220" s="326"/>
      <c r="G220" s="338"/>
      <c r="H220" s="338"/>
      <c r="I220" s="338"/>
    </row>
    <row r="224" spans="2:9">
      <c r="C224" s="314"/>
      <c r="D224" s="314"/>
      <c r="E224" s="313"/>
      <c r="F224" s="313"/>
      <c r="G224" s="316"/>
    </row>
    <row r="225" spans="3:7" ht="15" thickBot="1">
      <c r="C225" s="155" t="s">
        <v>238</v>
      </c>
      <c r="D225" s="313"/>
      <c r="E225" s="313"/>
      <c r="F225" s="313"/>
      <c r="G225" s="313"/>
    </row>
    <row r="226" spans="3:7" ht="30" thickTop="1" thickBot="1">
      <c r="C226" s="156" t="s">
        <v>239</v>
      </c>
      <c r="D226" s="157" t="s">
        <v>240</v>
      </c>
      <c r="E226" s="158">
        <f>G219+G165+G143+G122+G95+G62+G41+G22</f>
        <v>0</v>
      </c>
      <c r="F226" s="157" t="s">
        <v>241</v>
      </c>
      <c r="G226" s="158">
        <f>I219+I165+I143+I122+I95+I62+I41+I22</f>
        <v>0</v>
      </c>
    </row>
    <row r="227" spans="3:7" ht="15" thickTop="1">
      <c r="C227" s="314"/>
      <c r="D227" s="314"/>
      <c r="E227" s="313"/>
      <c r="F227" s="313"/>
      <c r="G227" s="316"/>
    </row>
  </sheetData>
  <mergeCells count="64">
    <mergeCell ref="B5:I11"/>
    <mergeCell ref="B205:I211"/>
    <mergeCell ref="B217:F220"/>
    <mergeCell ref="G217:G218"/>
    <mergeCell ref="H217:H218"/>
    <mergeCell ref="I217:I218"/>
    <mergeCell ref="G219:G220"/>
    <mergeCell ref="H219:H220"/>
    <mergeCell ref="I219:I220"/>
    <mergeCell ref="B78:I84"/>
    <mergeCell ref="B20:F23"/>
    <mergeCell ref="G20:G21"/>
    <mergeCell ref="H20:H21"/>
    <mergeCell ref="I20:I21"/>
    <mergeCell ref="G22:G23"/>
    <mergeCell ref="H22:H23"/>
    <mergeCell ref="I22:I23"/>
    <mergeCell ref="B26:I32"/>
    <mergeCell ref="B39:F42"/>
    <mergeCell ref="G39:G40"/>
    <mergeCell ref="H39:H40"/>
    <mergeCell ref="I39:I40"/>
    <mergeCell ref="G41:G42"/>
    <mergeCell ref="H41:H42"/>
    <mergeCell ref="I41:I42"/>
    <mergeCell ref="B45:I51"/>
    <mergeCell ref="B60:F63"/>
    <mergeCell ref="G60:G61"/>
    <mergeCell ref="H60:H61"/>
    <mergeCell ref="I60:I61"/>
    <mergeCell ref="G62:G63"/>
    <mergeCell ref="H62:H63"/>
    <mergeCell ref="I62:I63"/>
    <mergeCell ref="B93:F96"/>
    <mergeCell ref="G93:G94"/>
    <mergeCell ref="H93:H94"/>
    <mergeCell ref="I93:I94"/>
    <mergeCell ref="G95:G96"/>
    <mergeCell ref="H95:H96"/>
    <mergeCell ref="I95:I96"/>
    <mergeCell ref="B99:I105"/>
    <mergeCell ref="B120:F123"/>
    <mergeCell ref="G120:G121"/>
    <mergeCell ref="H120:H121"/>
    <mergeCell ref="I120:I121"/>
    <mergeCell ref="G122:G123"/>
    <mergeCell ref="H122:H123"/>
    <mergeCell ref="I122:I123"/>
    <mergeCell ref="B127:I133"/>
    <mergeCell ref="B141:F144"/>
    <mergeCell ref="G141:G142"/>
    <mergeCell ref="H141:H142"/>
    <mergeCell ref="I141:I142"/>
    <mergeCell ref="G143:G144"/>
    <mergeCell ref="H143:H144"/>
    <mergeCell ref="I143:I144"/>
    <mergeCell ref="B149:I155"/>
    <mergeCell ref="B163:F166"/>
    <mergeCell ref="G163:G164"/>
    <mergeCell ref="H163:H164"/>
    <mergeCell ref="I163:I164"/>
    <mergeCell ref="G165:G166"/>
    <mergeCell ref="H165:H166"/>
    <mergeCell ref="I165:I166"/>
  </mergeCells>
  <pageMargins left="0.7" right="0.7" top="0.75" bottom="0.75" header="0.3" footer="0.3"/>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1 - Gdańsk</vt:lpstr>
      <vt:lpstr>2 - Gliwice</vt:lpstr>
      <vt:lpstr>3 - Kraków </vt:lpstr>
      <vt:lpstr>4 - Lublin</vt:lpstr>
      <vt:lpstr>5 - Poznań</vt:lpstr>
      <vt:lpstr>6 - Rzeszów</vt:lpstr>
      <vt:lpstr>7 - Szczecin</vt:lpstr>
      <vt:lpstr>8 - Warszawa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Wiaderek</dc:creator>
  <cp:lastModifiedBy>user</cp:lastModifiedBy>
  <cp:lastPrinted>2021-07-15T07:21:31Z</cp:lastPrinted>
  <dcterms:created xsi:type="dcterms:W3CDTF">2020-06-03T12:28:17Z</dcterms:created>
  <dcterms:modified xsi:type="dcterms:W3CDTF">2021-09-10T07:41:40Z</dcterms:modified>
</cp:coreProperties>
</file>