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ZPU-NYS\ZAMÓWIENIA PUBLICZNE\2021\POSTĘPOWANIA DO 130 tyś\r. umocnień brzegowych Lubnów, Chałupki i Lubiatów\Do wywieszenia\"/>
    </mc:Choice>
  </mc:AlternateContent>
  <xr:revisionPtr revIDLastSave="0" documentId="8_{F1EAEBAD-5C8D-4463-9947-A005BDB03DB6}" xr6:coauthVersionLast="45" xr6:coauthVersionMax="45" xr10:uidLastSave="{00000000-0000-0000-0000-000000000000}"/>
  <bookViews>
    <workbookView xWindow="28680" yWindow="-120" windowWidth="29040" windowHeight="15840" xr2:uid="{A19FD281-4368-4DFD-B64B-351BB7B7BFA6}"/>
  </bookViews>
  <sheets>
    <sheet name="Ofertowy" sheetId="2" r:id="rId1"/>
  </sheets>
  <definedNames>
    <definedName name="_xlnm.Print_Area" localSheetId="0">Ofertowy!$A$1:$G$32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 l="1"/>
  <c r="G28" i="2"/>
  <c r="G27" i="2"/>
  <c r="G26" i="2"/>
  <c r="G24" i="2"/>
  <c r="G23" i="2"/>
  <c r="G22" i="2"/>
  <c r="G21" i="2"/>
  <c r="G20" i="2"/>
  <c r="G19" i="2"/>
  <c r="G18" i="2"/>
  <c r="G17" i="2"/>
  <c r="G16" i="2"/>
  <c r="G15" i="2"/>
  <c r="G13" i="2"/>
  <c r="G12" i="2"/>
  <c r="G11" i="2"/>
  <c r="G10" i="2"/>
  <c r="G8" i="2"/>
  <c r="G7" i="2"/>
  <c r="G6" i="2"/>
  <c r="G5" i="2"/>
  <c r="G30" i="2" s="1"/>
  <c r="G31" i="2" l="1"/>
  <c r="G32" i="2" s="1"/>
</calcChain>
</file>

<file path=xl/sharedStrings.xml><?xml version="1.0" encoding="utf-8"?>
<sst xmlns="http://schemas.openxmlformats.org/spreadsheetml/2006/main" count="104" uniqueCount="84">
  <si>
    <t>Kosztorys ofertowy</t>
  </si>
  <si>
    <t>Lp.</t>
  </si>
  <si>
    <t>Podstawa</t>
  </si>
  <si>
    <t>Opis</t>
  </si>
  <si>
    <t>jedn.obm.</t>
  </si>
  <si>
    <t>Obmiar</t>
  </si>
  <si>
    <t>Cena jedn,</t>
  </si>
  <si>
    <t>Wartość</t>
  </si>
  <si>
    <t>Odbudowa ubezpieczń brzegowych  km 0+740 - Chałupki</t>
  </si>
  <si>
    <t>1 d.1</t>
  </si>
  <si>
    <t>KNR 2-01 0216-03</t>
  </si>
  <si>
    <t>Wykopy oraz przekopy wykonywane koparkami przedsiębiernymi 0.60 m3 na odkład w gruncie kat.IV</t>
  </si>
  <si>
    <t>m3</t>
  </si>
  <si>
    <t>2 d.1</t>
  </si>
  <si>
    <t>KNR 2-01 0314-02</t>
  </si>
  <si>
    <t>Ręczne formowanie nasypów z ziemi leżącej na odkładzie (kat.gr.III-IV)</t>
  </si>
  <si>
    <t>3 d.1</t>
  </si>
  <si>
    <t>KNR 2-11 0413-01</t>
  </si>
  <si>
    <t>Wykonanie koszy z siatki stalowej bez wyprawy o wymiarach 0,5x0,5x70 m  - Opaska</t>
  </si>
  <si>
    <t>4 d.1</t>
  </si>
  <si>
    <t>KNR 2-11 0413-01 analogia</t>
  </si>
  <si>
    <t>Wykonanie koszy z siatki stalowej bez wyprawy o wymiarach 1,0*0,23*70 m -  Materac</t>
  </si>
  <si>
    <t xml:space="preserve">Naprawa drożności koryta  rzeki Lubnowski km 1+000-1+100 DW </t>
  </si>
  <si>
    <t>5 d.2</t>
  </si>
  <si>
    <t>KNR 2-01 0109-05 analogia</t>
  </si>
  <si>
    <t>Ręczne ścinanie średniej gęstości krzaków i zwisających gałęzi wraz ze zrąbkowaniem na odcinku 100 mb</t>
  </si>
  <si>
    <t>ha</t>
  </si>
  <si>
    <t>6 d.2</t>
  </si>
  <si>
    <t>KNR 2-01 0216-03 analogia</t>
  </si>
  <si>
    <t>Wykopy oraz przekopy wykonywane koparkami przedsiębiernymi 0.60 m3 na odkład w gruncie kat.IV.  Robory ziemne dla montazu gabionów i materaca</t>
  </si>
  <si>
    <t>7 d.2</t>
  </si>
  <si>
    <t>Wykonanie koszy z siatki stalowej bez wyprawy o wymiarach 0,5x0,5x(20+8) m Opaska  Opaska z kosza siat-kam.0,5 x 0,5 m  na dł. 20 m, oraz pojedynczy element o dł. 8 mb ( na prawym brzegu poniżej mostu)</t>
  </si>
  <si>
    <t>8 d.2</t>
  </si>
  <si>
    <t>KNR 2-11 0401-04 analogia</t>
  </si>
  <si>
    <t>Wykonanie narzutu kamiennego podwodnego z kamienia lekkiego luzem z obiektu pływającego z wyładunkiem ręcznym przy wysokości burt do 0.60 m.  Wypełnienie przestrzeni za gabionami i usypanie skarpy wzdłóż DW  na odcinku 20 m, oraz wykonanie spkarpy na za gabionem poniżej mostu. na wysokość 1,5 m</t>
  </si>
  <si>
    <t>Naprawa murów oporowych  w km 2+330-2+400 Pos. nr 2 i 3 Lubnów</t>
  </si>
  <si>
    <t>9 d.3</t>
  </si>
  <si>
    <t>Ręczne ścinanie średniej gęstości krzaków i zwisających gałęzi wraz ze zrąbkowaniem</t>
  </si>
  <si>
    <t>10 d.3</t>
  </si>
  <si>
    <t>KNR 2-01 0224-02</t>
  </si>
  <si>
    <t>Wykopy rowów i kanałów meliorc.oraz wykopy przy regulacji rzek wykon.koparkami podsiębiernymi 0.40 m3 na odkład w gruncie kat.III</t>
  </si>
  <si>
    <t>11 d.3</t>
  </si>
  <si>
    <t>KNR 4-04 0102-02 analogia</t>
  </si>
  <si>
    <t>Rozebranie murów i słupów w budynkach o wysokości do 9 m (do 2 kondygnacji) na zaprawie cementowo-wapiennej - analogia - Rozebranie przewróconych ścian - materiał do wykorzystania</t>
  </si>
  <si>
    <t>12 d.3</t>
  </si>
  <si>
    <t>KNR 2-11 0208-05 analogia</t>
  </si>
  <si>
    <t>Budowle o obj. 10.01-200.0 m3 elementy betonowe: fundamenty, ławy, wypady, płyty denne itp. Odtworzenie fundamentu  ścian</t>
  </si>
  <si>
    <t>13 d.3</t>
  </si>
  <si>
    <t>KNR 2-11 0208-06</t>
  </si>
  <si>
    <t>Budowle o obj. 10.01-200.0 m3 elementy betonowe: ściany, mury, przyczółki, filary, stopnie, jazy itp.Odtworzenie muru oporowego.</t>
  </si>
  <si>
    <t>14 d.3</t>
  </si>
  <si>
    <t>KNR 2-11 0208-03 analogia</t>
  </si>
  <si>
    <t>Budowle o obj. 1.01-10.0 m3 elementy betonowe - uzupełnienie fundamentów murów istniejących od strony wody</t>
  </si>
  <si>
    <t>15 d.3</t>
  </si>
  <si>
    <t>KNR 2-11 0212-01 z.sz.3.6.  analogia</t>
  </si>
  <si>
    <t>Zbrojenie o śr. do 8 mm konstrukcji betonowych :płyty fundamentowe, stropy, filary, ściany pionowe lub pochyłe, przyczółki jazów, mury oporowe, głowy śluz, słupy i pojedyncze belki - pręty żebrowane  - siatki 20 x 20 cm podwójne - ściany i Fundamenty z powiązaniem  Założono 15 kg na 1 m3  betonu</t>
  </si>
  <si>
    <t>kg zbr.</t>
  </si>
  <si>
    <t>16 d.3</t>
  </si>
  <si>
    <t>KNR 2-11 0143-02</t>
  </si>
  <si>
    <t>Rurociągi drenarskie o śr. 5.0 cm układane ręcznie betonie fundamentów (rurki z PCW) wyprowadzenie przed lico muru co 5 m.</t>
  </si>
  <si>
    <t>m</t>
  </si>
  <si>
    <t>17 d.3</t>
  </si>
  <si>
    <t>KNR 2-11 0145-01 analogia</t>
  </si>
  <si>
    <t>Rurociągi drenarskie o śr. 5.0 cm obsypywane żwirem - analogia  żwirowanie wlotów rurociągów drenarskich odsączajacych</t>
  </si>
  <si>
    <t>18 d.3</t>
  </si>
  <si>
    <t>KNR-W 2-01 0502-05 analogia</t>
  </si>
  <si>
    <t>Ręczne zasypywanie wnęk za ścianami budowli wodno-inżynieryjnych przy wysokości nasypu do 4 m - kat. gruntu III, zagęszczanie mechaniczne -- zasypanie przestrzeni za ścianami budowli betonowych</t>
  </si>
  <si>
    <t>Konserwacja rzeki Lubiatowski w km 0+000-2+800</t>
  </si>
  <si>
    <t>19 d.4</t>
  </si>
  <si>
    <t>KNR 2-11 0411-01 analogia</t>
  </si>
  <si>
    <t>Remont ubezpieczenia płytami ażurowymi typu "Krata" mała o wym. 90x60x10 - prawidłowe ułożenie i przeszpikowanie</t>
  </si>
  <si>
    <t>m2</t>
  </si>
  <si>
    <t>20 d.4</t>
  </si>
  <si>
    <t>Wykonanie ubezpieczenia płytami ażurowymi typu "Krata" mała o wym. 90x60x10 Uzupełnienia brakujących płyt.</t>
  </si>
  <si>
    <t>21 d.4</t>
  </si>
  <si>
    <t>KNR-W 2-01 0203-08 analogia</t>
  </si>
  <si>
    <t>Wydobycie gruntu z miejsc odsypisk w dnie  z przewozem - Roboty ziemne wykonywane koparkami podsiębiernymi o poj.łyżki 0.60 m3 w gr.kat.III z transportem urobku samochodami samowyładowczymi na odległość do 1 km</t>
  </si>
  <si>
    <t>22 d.4</t>
  </si>
  <si>
    <t>KNR-W 2-01 0502-02 analogia</t>
  </si>
  <si>
    <t>Ręczne zasypywanie ubytków dna zerodowanego  -  kat. gruntu III, zagęszczanie ręczne materiał dowieziony</t>
  </si>
  <si>
    <t>Razem</t>
  </si>
  <si>
    <t>VAT - 23 %</t>
  </si>
  <si>
    <t>OGÓŁEM</t>
  </si>
  <si>
    <t xml:space="preserve">Remont umocnień brzegowych i dennych na rzece Potok Lubnowski w m. Lubnów i Chałupki 
oraz na potoku Lubiatowskim w Lubiatowie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</si>
</sst>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0_ ;[Red]\-#,##0.000\ "/>
  </numFmts>
  <fonts count="7" x14ac:knownFonts="1"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i/>
      <sz val="11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wrapText="1"/>
    </xf>
    <xf numFmtId="8" fontId="3" fillId="0" borderId="8" xfId="0" applyNumberFormat="1" applyFont="1" applyBorder="1" applyAlignment="1">
      <alignment horizontal="center" vertical="center"/>
    </xf>
    <xf numFmtId="8" fontId="3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8" fontId="0" fillId="0" borderId="14" xfId="0" applyNumberFormat="1" applyBorder="1" applyAlignment="1">
      <alignment horizontal="center" vertical="center"/>
    </xf>
    <xf numFmtId="8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 wrapText="1"/>
    </xf>
    <xf numFmtId="8" fontId="0" fillId="0" borderId="17" xfId="0" applyNumberFormat="1" applyBorder="1" applyAlignment="1">
      <alignment horizontal="center" vertical="center"/>
    </xf>
    <xf numFmtId="8" fontId="0" fillId="2" borderId="18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 vertical="center" wrapText="1"/>
    </xf>
    <xf numFmtId="8" fontId="0" fillId="0" borderId="20" xfId="0" applyNumberFormat="1" applyBorder="1" applyAlignment="1">
      <alignment horizontal="center" vertical="center"/>
    </xf>
    <xf numFmtId="8" fontId="0" fillId="2" borderId="2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8" fontId="3" fillId="0" borderId="18" xfId="0" applyNumberFormat="1" applyFont="1" applyBorder="1" applyAlignment="1">
      <alignment horizontal="center" vertical="center"/>
    </xf>
    <xf numFmtId="8" fontId="2" fillId="0" borderId="2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164" fontId="0" fillId="0" borderId="10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9553D-51A9-4BD8-9459-088FEA033139}">
  <dimension ref="A1:G32"/>
  <sheetViews>
    <sheetView tabSelected="1" zoomScaleNormal="100" zoomScaleSheetLayoutView="100" workbookViewId="0">
      <selection activeCell="C8" sqref="C8"/>
    </sheetView>
  </sheetViews>
  <sheetFormatPr defaultRowHeight="15" x14ac:dyDescent="0.2"/>
  <cols>
    <col min="1" max="1" width="8.88671875" style="1"/>
    <col min="2" max="2" width="9.88671875" style="26" customWidth="1"/>
    <col min="3" max="3" width="51.109375" style="27" customWidth="1"/>
    <col min="4" max="4" width="8.88671875" style="28"/>
    <col min="5" max="5" width="15.109375" style="31" customWidth="1"/>
    <col min="6" max="6" width="10.88671875" style="32" bestFit="1" customWidth="1"/>
    <col min="7" max="7" width="15.6640625" style="32" customWidth="1"/>
    <col min="8" max="16384" width="8.88671875" style="1"/>
  </cols>
  <sheetData>
    <row r="1" spans="1:7" ht="23.25" customHeight="1" x14ac:dyDescent="0.2">
      <c r="A1" s="39" t="s">
        <v>0</v>
      </c>
      <c r="B1" s="40"/>
      <c r="C1" s="40"/>
      <c r="D1" s="40"/>
      <c r="E1" s="40"/>
      <c r="F1" s="40"/>
      <c r="G1" s="41"/>
    </row>
    <row r="2" spans="1:7" ht="33.75" customHeight="1" thickBot="1" x14ac:dyDescent="0.25">
      <c r="A2" s="42" t="s">
        <v>83</v>
      </c>
      <c r="B2" s="43"/>
      <c r="C2" s="43"/>
      <c r="D2" s="43"/>
      <c r="E2" s="43"/>
      <c r="F2" s="43"/>
      <c r="G2" s="44"/>
    </row>
    <row r="3" spans="1:7" ht="15.75" thickBot="1" x14ac:dyDescent="0.25">
      <c r="A3" s="2" t="s">
        <v>1</v>
      </c>
      <c r="B3" s="3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8" t="s">
        <v>7</v>
      </c>
    </row>
    <row r="4" spans="1:7" ht="15" customHeight="1" x14ac:dyDescent="0.2">
      <c r="A4" s="9">
        <v>1</v>
      </c>
      <c r="B4" s="45" t="s">
        <v>8</v>
      </c>
      <c r="C4" s="46"/>
      <c r="D4" s="46"/>
      <c r="E4" s="47"/>
      <c r="F4" s="10"/>
      <c r="G4" s="11"/>
    </row>
    <row r="5" spans="1:7" ht="28.5" x14ac:dyDescent="0.2">
      <c r="A5" s="12" t="s">
        <v>9</v>
      </c>
      <c r="B5" s="13" t="s">
        <v>10</v>
      </c>
      <c r="C5" s="14" t="s">
        <v>11</v>
      </c>
      <c r="D5" s="15" t="s">
        <v>12</v>
      </c>
      <c r="E5" s="16">
        <v>42</v>
      </c>
      <c r="F5" s="17"/>
      <c r="G5" s="18">
        <f>E5*F5</f>
        <v>0</v>
      </c>
    </row>
    <row r="6" spans="1:7" ht="28.5" x14ac:dyDescent="0.2">
      <c r="A6" s="12" t="s">
        <v>13</v>
      </c>
      <c r="B6" s="13" t="s">
        <v>14</v>
      </c>
      <c r="C6" s="14" t="s">
        <v>15</v>
      </c>
      <c r="D6" s="15" t="s">
        <v>12</v>
      </c>
      <c r="E6" s="16">
        <v>42</v>
      </c>
      <c r="F6" s="17"/>
      <c r="G6" s="18">
        <f t="shared" ref="G6:G29" si="0">E6*F6</f>
        <v>0</v>
      </c>
    </row>
    <row r="7" spans="1:7" ht="28.5" x14ac:dyDescent="0.2">
      <c r="A7" s="12" t="s">
        <v>16</v>
      </c>
      <c r="B7" s="13" t="s">
        <v>17</v>
      </c>
      <c r="C7" s="14" t="s">
        <v>18</v>
      </c>
      <c r="D7" s="15" t="s">
        <v>12</v>
      </c>
      <c r="E7" s="16">
        <v>17.5</v>
      </c>
      <c r="F7" s="17"/>
      <c r="G7" s="18">
        <f t="shared" si="0"/>
        <v>0</v>
      </c>
    </row>
    <row r="8" spans="1:7" ht="43.5" thickBot="1" x14ac:dyDescent="0.25">
      <c r="A8" s="19" t="s">
        <v>19</v>
      </c>
      <c r="B8" s="20" t="s">
        <v>20</v>
      </c>
      <c r="C8" s="21" t="s">
        <v>21</v>
      </c>
      <c r="D8" s="22" t="s">
        <v>12</v>
      </c>
      <c r="E8" s="23">
        <v>16.100000000000001</v>
      </c>
      <c r="F8" s="24"/>
      <c r="G8" s="25">
        <f t="shared" si="0"/>
        <v>0</v>
      </c>
    </row>
    <row r="9" spans="1:7" ht="15" customHeight="1" x14ac:dyDescent="0.2">
      <c r="A9" s="9">
        <v>2</v>
      </c>
      <c r="B9" s="45" t="s">
        <v>22</v>
      </c>
      <c r="C9" s="46"/>
      <c r="D9" s="46"/>
      <c r="E9" s="47"/>
      <c r="F9" s="10"/>
      <c r="G9" s="11"/>
    </row>
    <row r="10" spans="1:7" ht="42.75" x14ac:dyDescent="0.2">
      <c r="A10" s="12" t="s">
        <v>23</v>
      </c>
      <c r="B10" s="13" t="s">
        <v>24</v>
      </c>
      <c r="C10" s="14" t="s">
        <v>25</v>
      </c>
      <c r="D10" s="15" t="s">
        <v>26</v>
      </c>
      <c r="E10" s="16">
        <v>0.08</v>
      </c>
      <c r="F10" s="17"/>
      <c r="G10" s="18">
        <f t="shared" si="0"/>
        <v>0</v>
      </c>
    </row>
    <row r="11" spans="1:7" ht="42.75" x14ac:dyDescent="0.2">
      <c r="A11" s="12" t="s">
        <v>27</v>
      </c>
      <c r="B11" s="13" t="s">
        <v>28</v>
      </c>
      <c r="C11" s="14" t="s">
        <v>29</v>
      </c>
      <c r="D11" s="15" t="s">
        <v>12</v>
      </c>
      <c r="E11" s="16">
        <v>60</v>
      </c>
      <c r="F11" s="17"/>
      <c r="G11" s="18">
        <f t="shared" si="0"/>
        <v>0</v>
      </c>
    </row>
    <row r="12" spans="1:7" ht="38.25" x14ac:dyDescent="0.2">
      <c r="A12" s="12" t="s">
        <v>30</v>
      </c>
      <c r="B12" s="13" t="s">
        <v>17</v>
      </c>
      <c r="C12" s="14" t="s">
        <v>31</v>
      </c>
      <c r="D12" s="15" t="s">
        <v>12</v>
      </c>
      <c r="E12" s="16">
        <v>7</v>
      </c>
      <c r="F12" s="17"/>
      <c r="G12" s="18">
        <f t="shared" si="0"/>
        <v>0</v>
      </c>
    </row>
    <row r="13" spans="1:7" ht="64.5" thickBot="1" x14ac:dyDescent="0.25">
      <c r="A13" s="19" t="s">
        <v>32</v>
      </c>
      <c r="B13" s="20" t="s">
        <v>33</v>
      </c>
      <c r="C13" s="21" t="s">
        <v>34</v>
      </c>
      <c r="D13" s="22" t="s">
        <v>12</v>
      </c>
      <c r="E13" s="23">
        <v>96.5</v>
      </c>
      <c r="F13" s="24"/>
      <c r="G13" s="25">
        <f t="shared" si="0"/>
        <v>0</v>
      </c>
    </row>
    <row r="14" spans="1:7" ht="15" customHeight="1" x14ac:dyDescent="0.2">
      <c r="A14" s="9">
        <v>3</v>
      </c>
      <c r="B14" s="45" t="s">
        <v>35</v>
      </c>
      <c r="C14" s="46"/>
      <c r="D14" s="46"/>
      <c r="E14" s="47"/>
      <c r="F14" s="10"/>
      <c r="G14" s="11"/>
    </row>
    <row r="15" spans="1:7" ht="42.75" x14ac:dyDescent="0.2">
      <c r="A15" s="12" t="s">
        <v>36</v>
      </c>
      <c r="B15" s="13" t="s">
        <v>24</v>
      </c>
      <c r="C15" s="14" t="s">
        <v>37</v>
      </c>
      <c r="D15" s="15" t="s">
        <v>26</v>
      </c>
      <c r="E15" s="16">
        <v>0.05</v>
      </c>
      <c r="F15" s="17"/>
      <c r="G15" s="18">
        <f t="shared" si="0"/>
        <v>0</v>
      </c>
    </row>
    <row r="16" spans="1:7" ht="28.5" x14ac:dyDescent="0.2">
      <c r="A16" s="12" t="s">
        <v>38</v>
      </c>
      <c r="B16" s="13" t="s">
        <v>39</v>
      </c>
      <c r="C16" s="14" t="s">
        <v>40</v>
      </c>
      <c r="D16" s="15" t="s">
        <v>12</v>
      </c>
      <c r="E16" s="16">
        <v>90</v>
      </c>
      <c r="F16" s="17"/>
      <c r="G16" s="18">
        <f t="shared" si="0"/>
        <v>0</v>
      </c>
    </row>
    <row r="17" spans="1:7" ht="42.75" x14ac:dyDescent="0.2">
      <c r="A17" s="12" t="s">
        <v>41</v>
      </c>
      <c r="B17" s="13" t="s">
        <v>42</v>
      </c>
      <c r="C17" s="14" t="s">
        <v>43</v>
      </c>
      <c r="D17" s="15" t="s">
        <v>12</v>
      </c>
      <c r="E17" s="16">
        <v>10</v>
      </c>
      <c r="F17" s="17"/>
      <c r="G17" s="18">
        <f t="shared" si="0"/>
        <v>0</v>
      </c>
    </row>
    <row r="18" spans="1:7" ht="42.75" x14ac:dyDescent="0.2">
      <c r="A18" s="12" t="s">
        <v>44</v>
      </c>
      <c r="B18" s="13" t="s">
        <v>45</v>
      </c>
      <c r="C18" s="14" t="s">
        <v>46</v>
      </c>
      <c r="D18" s="15" t="s">
        <v>12</v>
      </c>
      <c r="E18" s="16">
        <v>28.8</v>
      </c>
      <c r="F18" s="17"/>
      <c r="G18" s="18">
        <f t="shared" si="0"/>
        <v>0</v>
      </c>
    </row>
    <row r="19" spans="1:7" ht="28.5" x14ac:dyDescent="0.2">
      <c r="A19" s="12" t="s">
        <v>47</v>
      </c>
      <c r="B19" s="13" t="s">
        <v>48</v>
      </c>
      <c r="C19" s="14" t="s">
        <v>49</v>
      </c>
      <c r="D19" s="15" t="s">
        <v>12</v>
      </c>
      <c r="E19" s="16">
        <v>18</v>
      </c>
      <c r="F19" s="17"/>
      <c r="G19" s="18">
        <f t="shared" si="0"/>
        <v>0</v>
      </c>
    </row>
    <row r="20" spans="1:7" ht="42.75" x14ac:dyDescent="0.2">
      <c r="A20" s="12" t="s">
        <v>50</v>
      </c>
      <c r="B20" s="13" t="s">
        <v>51</v>
      </c>
      <c r="C20" s="14" t="s">
        <v>52</v>
      </c>
      <c r="D20" s="15" t="s">
        <v>12</v>
      </c>
      <c r="E20" s="16">
        <v>2.5</v>
      </c>
      <c r="F20" s="17"/>
      <c r="G20" s="18">
        <f t="shared" si="0"/>
        <v>0</v>
      </c>
    </row>
    <row r="21" spans="1:7" ht="63.75" x14ac:dyDescent="0.2">
      <c r="A21" s="12" t="s">
        <v>53</v>
      </c>
      <c r="B21" s="13" t="s">
        <v>54</v>
      </c>
      <c r="C21" s="14" t="s">
        <v>55</v>
      </c>
      <c r="D21" s="15" t="s">
        <v>56</v>
      </c>
      <c r="E21" s="16">
        <v>702</v>
      </c>
      <c r="F21" s="17"/>
      <c r="G21" s="18">
        <f t="shared" si="0"/>
        <v>0</v>
      </c>
    </row>
    <row r="22" spans="1:7" ht="28.5" x14ac:dyDescent="0.2">
      <c r="A22" s="12" t="s">
        <v>57</v>
      </c>
      <c r="B22" s="13" t="s">
        <v>58</v>
      </c>
      <c r="C22" s="14" t="s">
        <v>59</v>
      </c>
      <c r="D22" s="15" t="s">
        <v>60</v>
      </c>
      <c r="E22" s="16">
        <v>11.2</v>
      </c>
      <c r="F22" s="17"/>
      <c r="G22" s="18">
        <f t="shared" si="0"/>
        <v>0</v>
      </c>
    </row>
    <row r="23" spans="1:7" ht="42.75" x14ac:dyDescent="0.2">
      <c r="A23" s="12" t="s">
        <v>61</v>
      </c>
      <c r="B23" s="13" t="s">
        <v>62</v>
      </c>
      <c r="C23" s="14" t="s">
        <v>63</v>
      </c>
      <c r="D23" s="15" t="s">
        <v>60</v>
      </c>
      <c r="E23" s="16">
        <v>7</v>
      </c>
      <c r="F23" s="17"/>
      <c r="G23" s="18">
        <f t="shared" si="0"/>
        <v>0</v>
      </c>
    </row>
    <row r="24" spans="1:7" ht="43.5" thickBot="1" x14ac:dyDescent="0.25">
      <c r="A24" s="19" t="s">
        <v>64</v>
      </c>
      <c r="B24" s="20" t="s">
        <v>65</v>
      </c>
      <c r="C24" s="21" t="s">
        <v>66</v>
      </c>
      <c r="D24" s="22" t="s">
        <v>12</v>
      </c>
      <c r="E24" s="23">
        <v>90</v>
      </c>
      <c r="F24" s="24"/>
      <c r="G24" s="25">
        <f t="shared" si="0"/>
        <v>0</v>
      </c>
    </row>
    <row r="25" spans="1:7" ht="15" customHeight="1" x14ac:dyDescent="0.2">
      <c r="A25" s="9">
        <v>4</v>
      </c>
      <c r="B25" s="45" t="s">
        <v>67</v>
      </c>
      <c r="C25" s="46"/>
      <c r="D25" s="46"/>
      <c r="E25" s="47"/>
      <c r="F25" s="10"/>
      <c r="G25" s="11"/>
    </row>
    <row r="26" spans="1:7" ht="42.75" x14ac:dyDescent="0.2">
      <c r="A26" s="12" t="s">
        <v>68</v>
      </c>
      <c r="B26" s="13" t="s">
        <v>69</v>
      </c>
      <c r="C26" s="14" t="s">
        <v>70</v>
      </c>
      <c r="D26" s="15" t="s">
        <v>71</v>
      </c>
      <c r="E26" s="16">
        <v>194.4</v>
      </c>
      <c r="F26" s="17"/>
      <c r="G26" s="18">
        <f t="shared" si="0"/>
        <v>0</v>
      </c>
    </row>
    <row r="27" spans="1:7" ht="42.75" x14ac:dyDescent="0.2">
      <c r="A27" s="12" t="s">
        <v>72</v>
      </c>
      <c r="B27" s="13" t="s">
        <v>69</v>
      </c>
      <c r="C27" s="14" t="s">
        <v>73</v>
      </c>
      <c r="D27" s="15" t="s">
        <v>71</v>
      </c>
      <c r="E27" s="16">
        <v>86.4</v>
      </c>
      <c r="F27" s="17"/>
      <c r="G27" s="18">
        <f t="shared" si="0"/>
        <v>0</v>
      </c>
    </row>
    <row r="28" spans="1:7" ht="42.75" x14ac:dyDescent="0.2">
      <c r="A28" s="12" t="s">
        <v>74</v>
      </c>
      <c r="B28" s="13" t="s">
        <v>75</v>
      </c>
      <c r="C28" s="14" t="s">
        <v>76</v>
      </c>
      <c r="D28" s="15" t="s">
        <v>12</v>
      </c>
      <c r="E28" s="16">
        <v>55</v>
      </c>
      <c r="F28" s="17"/>
      <c r="G28" s="18">
        <f t="shared" si="0"/>
        <v>0</v>
      </c>
    </row>
    <row r="29" spans="1:7" ht="43.5" thickBot="1" x14ac:dyDescent="0.25">
      <c r="A29" s="19" t="s">
        <v>77</v>
      </c>
      <c r="B29" s="20" t="s">
        <v>78</v>
      </c>
      <c r="C29" s="21" t="s">
        <v>79</v>
      </c>
      <c r="D29" s="22" t="s">
        <v>12</v>
      </c>
      <c r="E29" s="23">
        <v>55</v>
      </c>
      <c r="F29" s="24"/>
      <c r="G29" s="25">
        <f t="shared" si="0"/>
        <v>0</v>
      </c>
    </row>
    <row r="30" spans="1:7" ht="19.5" customHeight="1" x14ac:dyDescent="0.2">
      <c r="E30" s="33" t="s">
        <v>80</v>
      </c>
      <c r="F30" s="34"/>
      <c r="G30" s="11">
        <f>SUM(G5:G29)</f>
        <v>0</v>
      </c>
    </row>
    <row r="31" spans="1:7" ht="19.5" customHeight="1" x14ac:dyDescent="0.2">
      <c r="E31" s="35" t="s">
        <v>81</v>
      </c>
      <c r="F31" s="36"/>
      <c r="G31" s="29">
        <f>G30*0.23</f>
        <v>0</v>
      </c>
    </row>
    <row r="32" spans="1:7" ht="19.5" customHeight="1" thickBot="1" x14ac:dyDescent="0.25">
      <c r="E32" s="37" t="s">
        <v>82</v>
      </c>
      <c r="F32" s="38"/>
      <c r="G32" s="30">
        <f>SUM(G30:G31)</f>
        <v>0</v>
      </c>
    </row>
  </sheetData>
  <mergeCells count="9">
    <mergeCell ref="E30:F30"/>
    <mergeCell ref="E31:F31"/>
    <mergeCell ref="E32:F32"/>
    <mergeCell ref="A1:G1"/>
    <mergeCell ref="A2:G2"/>
    <mergeCell ref="B4:E4"/>
    <mergeCell ref="B9:E9"/>
    <mergeCell ref="B14:E14"/>
    <mergeCell ref="B25:E25"/>
  </mergeCells>
  <printOptions horizontalCentered="1" verticalCentered="1"/>
  <pageMargins left="0.23622047244094491" right="0.23622047244094491" top="0.55118110236220474" bottom="0.55118110236220474" header="0" footer="0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Ofertowy</vt:lpstr>
      <vt:lpstr>Ofertowy!Obszar_wydruku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Konior</dc:creator>
  <cp:lastModifiedBy>Sylwia Dziergas</cp:lastModifiedBy>
  <dcterms:created xsi:type="dcterms:W3CDTF">2021-09-07T11:19:44Z</dcterms:created>
  <dcterms:modified xsi:type="dcterms:W3CDTF">2021-09-22T08:05:10Z</dcterms:modified>
</cp:coreProperties>
</file>