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.latawiec\Desktop\Jazy Chocianowska Woda 2\Do publikacji\"/>
    </mc:Choice>
  </mc:AlternateContent>
  <xr:revisionPtr revIDLastSave="0" documentId="13_ncr:1_{3A58E167-86A5-4FC6-AFC1-BEB19924670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" l="1"/>
  <c r="F12" i="1"/>
  <c r="F13" i="1" l="1"/>
  <c r="D20" i="1"/>
  <c r="F6" i="1" l="1"/>
  <c r="F17" i="1" l="1"/>
  <c r="F20" i="1" l="1"/>
  <c r="F16" i="1"/>
  <c r="F7" i="1" l="1"/>
  <c r="F11" i="1" l="1"/>
  <c r="F5" i="1"/>
  <c r="F9" i="1"/>
  <c r="F22" i="1" l="1"/>
  <c r="F23" i="1" s="1"/>
</calcChain>
</file>

<file path=xl/sharedStrings.xml><?xml version="1.0" encoding="utf-8"?>
<sst xmlns="http://schemas.openxmlformats.org/spreadsheetml/2006/main" count="34" uniqueCount="28">
  <si>
    <t>Opis robót</t>
  </si>
  <si>
    <t>ilość</t>
  </si>
  <si>
    <t>Jednostka</t>
  </si>
  <si>
    <t>kpl.</t>
  </si>
  <si>
    <t>m3</t>
  </si>
  <si>
    <t>Organizacja Placu budowy w tym uzyskanie wszystkich zgód na wejście na teren działek przyległych na czas remontu oraz uzyskanie  wszystkich niezbędnych zgód oraz wykonanie zgłoszeń.</t>
  </si>
  <si>
    <t>m2</t>
  </si>
  <si>
    <t>wartość netto</t>
  </si>
  <si>
    <t>Roboty przygotowawcze.</t>
  </si>
  <si>
    <t>Lp.</t>
  </si>
  <si>
    <t>kpl</t>
  </si>
  <si>
    <t>suma netto</t>
  </si>
  <si>
    <t>suma brutto</t>
  </si>
  <si>
    <t>cena jednostkowa</t>
  </si>
  <si>
    <t>zamknięcie zasuwowe wraz  z mechanizmrem wyciągowym</t>
  </si>
  <si>
    <t>Stanowisko jazu</t>
  </si>
  <si>
    <t>Ubezpieczenia skarpowe ( bruk )</t>
  </si>
  <si>
    <t>czyszczenie strumieniowo ścierne bruku na skarpach</t>
  </si>
  <si>
    <t>Założenie szandorów  w prowadnicach technologicznych od wody górnej i dolnej  wraz pompowaniem wody i przerzutem jej do cieku poniżej jazu.  Szandory ZZ Lwówek Śląski</t>
  </si>
  <si>
    <t>Wykonanie inwentaryzacji elementów jazu w części podwodnej wraz z dokumentacją fotograficzną.</t>
  </si>
  <si>
    <r>
      <t xml:space="preserve">zakup i montaż  zamknięcia zasuwowego typu JZP   oraz ręcznego mechanizmu wyciągowego typu 2MPR-ZP umożliwiającego pracę  jazu zgodnie z dokumentacją. </t>
    </r>
    <r>
      <rPr>
        <sz val="11"/>
        <color rgb="FFFF0000"/>
        <rFont val="Czcionka tekstu podstawowego"/>
        <charset val="238"/>
      </rPr>
      <t xml:space="preserve"> </t>
    </r>
    <r>
      <rPr>
        <sz val="11"/>
        <rFont val="Czcionka tekstu podstawowego"/>
        <charset val="238"/>
      </rPr>
      <t>Wraz niezbędnymi robotami towarzyszącymi</t>
    </r>
  </si>
  <si>
    <t>oczyszczenie spoin i wykonanie spoinowania</t>
  </si>
  <si>
    <t xml:space="preserve"> konserwacja profilu rzeki  w obszarze oddziaływania jazu</t>
  </si>
  <si>
    <t>Odtworzenie zniszczonych elementów jazu w części podwodnej i uzupełnienie ubytków betonem C30/37  wynikłych z inwentaryzacji .</t>
  </si>
  <si>
    <t>Wymiana prowadnic zamknięcia jazu na przyczółku lewym i prawym, montaż nowych prowadnic ze ślizgami teflonowymi wraz z robotami towarzyszącymi</t>
  </si>
  <si>
    <t>Uzupełnienie ubytków bruku w skarpie</t>
  </si>
  <si>
    <t>Remont umocnień brzegowych, konserwacja przyczółka ubezpieczeń górnych i dolnych dna i skarp koryta oraz wyposażenie w mechanizm wyciągowy ręczny jazu w km 3+180 cieku Chocianowska Woda, gm. Chocianów .</t>
  </si>
  <si>
    <t>konserwacja profilu rzek w km 3+080 - 3+280 oczyszczenie koryta z nanosu mineralnego - wykop z wbudowanioem ziemi w nasyp na długości 200 mb  ( po 100 mb w obie strony od środka jazu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</si>
</sst>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sz val="11"/>
      <color rgb="FFFF0000"/>
      <name val="Czcionka tekstu podstawowego"/>
      <charset val="238"/>
    </font>
    <font>
      <sz val="11"/>
      <name val="Czcionka tekstu podstawowego"/>
      <charset val="238"/>
    </font>
    <font>
      <sz val="1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44" fontId="1" fillId="0" borderId="1" xfId="1" applyFont="1" applyBorder="1"/>
    <xf numFmtId="44" fontId="0" fillId="0" borderId="1" xfId="1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3"/>
  <sheetViews>
    <sheetView tabSelected="1" workbookViewId="0">
      <selection activeCell="E20" sqref="E20"/>
    </sheetView>
  </sheetViews>
  <sheetFormatPr defaultRowHeight="14.25"/>
  <cols>
    <col min="2" max="2" width="41" customWidth="1"/>
    <col min="3" max="3" width="10.875" customWidth="1"/>
    <col min="4" max="4" width="12" customWidth="1"/>
    <col min="5" max="5" width="14.75" customWidth="1"/>
    <col min="6" max="6" width="13.25" bestFit="1" customWidth="1"/>
  </cols>
  <sheetData>
    <row r="2" spans="1:6" ht="63" customHeight="1">
      <c r="A2" s="19" t="s">
        <v>26</v>
      </c>
      <c r="B2" s="19"/>
      <c r="C2" s="19"/>
      <c r="D2" s="19"/>
      <c r="E2" s="19"/>
      <c r="F2" s="19"/>
    </row>
    <row r="3" spans="1:6" ht="30">
      <c r="A3" s="6" t="s">
        <v>9</v>
      </c>
      <c r="B3" s="6" t="s">
        <v>0</v>
      </c>
      <c r="C3" s="6" t="s">
        <v>2</v>
      </c>
      <c r="D3" s="6" t="s">
        <v>1</v>
      </c>
      <c r="E3" s="6" t="s">
        <v>13</v>
      </c>
      <c r="F3" s="6" t="s">
        <v>7</v>
      </c>
    </row>
    <row r="4" spans="1:6" ht="15">
      <c r="A4" s="1"/>
      <c r="B4" s="16" t="s">
        <v>8</v>
      </c>
      <c r="C4" s="17"/>
      <c r="D4" s="17"/>
      <c r="E4" s="17"/>
      <c r="F4" s="18"/>
    </row>
    <row r="5" spans="1:6" ht="71.25">
      <c r="A5" s="10">
        <v>1</v>
      </c>
      <c r="B5" s="1" t="s">
        <v>5</v>
      </c>
      <c r="C5" s="1" t="s">
        <v>3</v>
      </c>
      <c r="D5" s="1">
        <v>1</v>
      </c>
      <c r="E5" s="1"/>
      <c r="F5" s="1">
        <f>E5*D5</f>
        <v>0</v>
      </c>
    </row>
    <row r="6" spans="1:6" ht="57">
      <c r="A6" s="10">
        <v>2</v>
      </c>
      <c r="B6" s="2" t="s">
        <v>18</v>
      </c>
      <c r="C6" s="2" t="s">
        <v>10</v>
      </c>
      <c r="D6" s="2">
        <v>1</v>
      </c>
      <c r="E6" s="2"/>
      <c r="F6" s="2">
        <f>E6</f>
        <v>0</v>
      </c>
    </row>
    <row r="7" spans="1:6" ht="42.75">
      <c r="A7" s="10">
        <v>3</v>
      </c>
      <c r="B7" s="1" t="s">
        <v>19</v>
      </c>
      <c r="C7" s="1" t="s">
        <v>10</v>
      </c>
      <c r="D7" s="1">
        <v>1</v>
      </c>
      <c r="E7" s="1"/>
      <c r="F7" s="1">
        <f>E7</f>
        <v>0</v>
      </c>
    </row>
    <row r="8" spans="1:6" ht="15">
      <c r="A8" s="26" t="s">
        <v>15</v>
      </c>
      <c r="B8" s="26"/>
      <c r="C8" s="26"/>
      <c r="D8" s="26"/>
      <c r="E8" s="26"/>
      <c r="F8" s="26"/>
    </row>
    <row r="9" spans="1:6" ht="42.75">
      <c r="A9" s="5">
        <v>1</v>
      </c>
      <c r="B9" s="3" t="s">
        <v>23</v>
      </c>
      <c r="C9" s="4" t="s">
        <v>3</v>
      </c>
      <c r="D9" s="4">
        <v>1</v>
      </c>
      <c r="E9" s="4"/>
      <c r="F9" s="4">
        <f t="shared" ref="F9" si="0">E9*D9</f>
        <v>0</v>
      </c>
    </row>
    <row r="10" spans="1:6" ht="15">
      <c r="A10" s="27" t="s">
        <v>16</v>
      </c>
      <c r="B10" s="27"/>
      <c r="C10" s="27"/>
      <c r="D10" s="27"/>
      <c r="E10" s="27"/>
      <c r="F10" s="27"/>
    </row>
    <row r="11" spans="1:6" ht="28.5">
      <c r="A11" s="5">
        <v>1</v>
      </c>
      <c r="B11" s="3" t="s">
        <v>17</v>
      </c>
      <c r="C11" s="4" t="s">
        <v>6</v>
      </c>
      <c r="D11" s="14">
        <f>(5*2*3)+(6*3)+(1.8*0.6)</f>
        <v>49.08</v>
      </c>
      <c r="E11" s="4"/>
      <c r="F11" s="4">
        <f>E11*D11</f>
        <v>0</v>
      </c>
    </row>
    <row r="12" spans="1:6" ht="15">
      <c r="A12" s="13">
        <v>2</v>
      </c>
      <c r="B12" s="3" t="s">
        <v>25</v>
      </c>
      <c r="C12" s="4" t="s">
        <v>6</v>
      </c>
      <c r="D12" s="14">
        <v>1.5</v>
      </c>
      <c r="E12" s="4"/>
      <c r="F12" s="4">
        <f>D12*E12</f>
        <v>0</v>
      </c>
    </row>
    <row r="13" spans="1:6" ht="15">
      <c r="A13" s="11">
        <v>2</v>
      </c>
      <c r="B13" s="3" t="s">
        <v>21</v>
      </c>
      <c r="C13" s="4" t="s">
        <v>6</v>
      </c>
      <c r="D13" s="14">
        <v>49.08</v>
      </c>
      <c r="E13" s="4"/>
      <c r="F13" s="4">
        <f>D13*E13</f>
        <v>0</v>
      </c>
    </row>
    <row r="14" spans="1:6">
      <c r="A14" s="28"/>
      <c r="B14" s="29"/>
      <c r="C14" s="29"/>
      <c r="D14" s="29"/>
      <c r="E14" s="30"/>
      <c r="F14" s="4"/>
    </row>
    <row r="15" spans="1:6" ht="15">
      <c r="A15" s="20" t="s">
        <v>14</v>
      </c>
      <c r="B15" s="21"/>
      <c r="C15" s="21"/>
      <c r="D15" s="21"/>
      <c r="E15" s="21"/>
      <c r="F15" s="22"/>
    </row>
    <row r="16" spans="1:6" ht="71.25">
      <c r="A16" s="5">
        <v>1</v>
      </c>
      <c r="B16" s="12" t="s">
        <v>20</v>
      </c>
      <c r="C16" s="4" t="s">
        <v>3</v>
      </c>
      <c r="D16" s="14">
        <v>1</v>
      </c>
      <c r="E16" s="4"/>
      <c r="F16" s="4">
        <f>E16</f>
        <v>0</v>
      </c>
    </row>
    <row r="17" spans="1:6" ht="57">
      <c r="A17" s="5">
        <v>2</v>
      </c>
      <c r="B17" s="3" t="s">
        <v>24</v>
      </c>
      <c r="C17" s="4" t="s">
        <v>3</v>
      </c>
      <c r="D17" s="14">
        <v>1</v>
      </c>
      <c r="E17" s="4"/>
      <c r="F17" s="4">
        <f>E17</f>
        <v>0</v>
      </c>
    </row>
    <row r="18" spans="1:6">
      <c r="A18" s="4"/>
      <c r="B18" s="3"/>
      <c r="C18" s="4"/>
      <c r="D18" s="4"/>
      <c r="E18" s="4"/>
      <c r="F18" s="4"/>
    </row>
    <row r="19" spans="1:6" ht="15" customHeight="1">
      <c r="A19" s="23" t="s">
        <v>22</v>
      </c>
      <c r="B19" s="24"/>
      <c r="C19" s="24"/>
      <c r="D19" s="24"/>
      <c r="E19" s="24"/>
      <c r="F19" s="25"/>
    </row>
    <row r="20" spans="1:6" ht="71.25">
      <c r="A20" s="5">
        <v>1</v>
      </c>
      <c r="B20" s="2" t="s">
        <v>27</v>
      </c>
      <c r="C20" s="4" t="s">
        <v>4</v>
      </c>
      <c r="D20" s="15">
        <f>200*3*0.3</f>
        <v>180</v>
      </c>
      <c r="E20" s="4"/>
      <c r="F20" s="4">
        <f>E20*D20</f>
        <v>0</v>
      </c>
    </row>
    <row r="21" spans="1:6">
      <c r="A21" s="4"/>
      <c r="B21" s="4"/>
      <c r="C21" s="4"/>
      <c r="D21" s="4"/>
      <c r="E21" s="4"/>
      <c r="F21" s="4"/>
    </row>
    <row r="22" spans="1:6">
      <c r="E22" s="7" t="s">
        <v>11</v>
      </c>
      <c r="F22" s="9">
        <f>F5+F6+F7+F9+F11+F13+F16+F17+F20</f>
        <v>0</v>
      </c>
    </row>
    <row r="23" spans="1:6" ht="15">
      <c r="E23" s="7" t="s">
        <v>12</v>
      </c>
      <c r="F23" s="8">
        <f>F22*1.23</f>
        <v>0</v>
      </c>
    </row>
  </sheetData>
  <mergeCells count="7">
    <mergeCell ref="B4:F4"/>
    <mergeCell ref="A2:F2"/>
    <mergeCell ref="A15:F15"/>
    <mergeCell ref="A19:F19"/>
    <mergeCell ref="A8:F8"/>
    <mergeCell ref="A10:F10"/>
    <mergeCell ref="A14:E14"/>
  </mergeCells>
  <pageMargins left="0.70866141732283472" right="0.70866141732283472" top="0.74803149606299213" bottom="0.74803149606299213" header="0.31496062992125984" footer="0.31496062992125984"/>
  <pageSetup paperSize="9" scale="75" fitToWidth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</dc:creator>
  <cp:lastModifiedBy>Karolina Latawiec</cp:lastModifiedBy>
  <cp:lastPrinted>2021-07-06T10:53:44Z</cp:lastPrinted>
  <dcterms:created xsi:type="dcterms:W3CDTF">2020-04-27T06:55:41Z</dcterms:created>
  <dcterms:modified xsi:type="dcterms:W3CDTF">2021-10-04T09:52:49Z</dcterms:modified>
</cp:coreProperties>
</file>