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33\Desktop\"/>
    </mc:Choice>
  </mc:AlternateContent>
  <xr:revisionPtr revIDLastSave="0" documentId="8_{AA1C93FF-54E1-40C6-87EE-0E926CB7265C}" xr6:coauthVersionLast="45" xr6:coauthVersionMax="45" xr10:uidLastSave="{00000000-0000-0000-0000-000000000000}"/>
  <bookViews>
    <workbookView xWindow="29340" yWindow="1290" windowWidth="25800" windowHeight="12420" activeTab="5" xr2:uid="{7C45B953-B5A9-4451-AB1F-9AA52FBD03B2}"/>
  </bookViews>
  <sheets>
    <sheet name="ORANGE" sheetId="1" r:id="rId1"/>
    <sheet name="NETIA" sheetId="2" r:id="rId2"/>
    <sheet name="Internet lokalni" sheetId="3" r:id="rId3"/>
    <sheet name="umowy internet" sheetId="4" r:id="rId4"/>
    <sheet name="Arkusz1" sheetId="5" r:id="rId5"/>
    <sheet name="Arkusz3" sheetId="7" r:id="rId6"/>
    <sheet name="Arkusz4" sheetId="8" r:id="rId7"/>
    <sheet name="Arkusz2" sheetId="6" r:id="rId8"/>
  </sheets>
  <definedNames>
    <definedName name="_xlnm._FilterDatabase" localSheetId="5" hidden="1">Arkusz3!$B$2:$E$58</definedName>
    <definedName name="_xlnm._FilterDatabase" localSheetId="2" hidden="1">'Internet lokalni'!$B$6:$I$25</definedName>
    <definedName name="_xlnm._FilterDatabase" localSheetId="1" hidden="1">NETIA!$B$6:$I$46</definedName>
    <definedName name="_xlnm._FilterDatabase" localSheetId="0" hidden="1">ORANGE!$B$5:$I$41</definedName>
    <definedName name="_xlnm._FilterDatabase" localSheetId="3" hidden="1">'umowy internet'!$A$6:$M$46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0" i="4" l="1"/>
  <c r="L31" i="4"/>
  <c r="M31" i="4" s="1"/>
  <c r="S30" i="4"/>
  <c r="L41" i="4" l="1"/>
  <c r="M41" i="4" s="1"/>
  <c r="L40" i="4"/>
  <c r="M40" i="4" s="1"/>
  <c r="L6" i="4"/>
  <c r="M6" i="4" s="1"/>
  <c r="U6" i="4" s="1"/>
  <c r="S15" i="4"/>
  <c r="L32" i="4"/>
  <c r="L7" i="4"/>
  <c r="M7" i="4" s="1"/>
  <c r="U7" i="4" s="1"/>
  <c r="L8" i="4"/>
  <c r="M8" i="4" s="1"/>
  <c r="U8" i="4" s="1"/>
  <c r="L9" i="4"/>
  <c r="M9" i="4" s="1"/>
  <c r="U9" i="4" s="1"/>
  <c r="L10" i="4"/>
  <c r="M10" i="4" s="1"/>
  <c r="U10" i="4" s="1"/>
  <c r="L11" i="4"/>
  <c r="M11" i="4" s="1"/>
  <c r="U11" i="4" s="1"/>
  <c r="L12" i="4"/>
  <c r="M12" i="4" s="1"/>
  <c r="L13" i="4"/>
  <c r="M13" i="4" s="1"/>
  <c r="L16" i="4"/>
  <c r="M16" i="4" s="1"/>
  <c r="U14" i="4" s="1"/>
  <c r="L15" i="4"/>
  <c r="M15" i="4" s="1"/>
  <c r="L17" i="4"/>
  <c r="M17" i="4" s="1"/>
  <c r="L18" i="4"/>
  <c r="M18" i="4" s="1"/>
  <c r="L19" i="4"/>
  <c r="M19" i="4" s="1"/>
  <c r="M20" i="4"/>
  <c r="L21" i="4"/>
  <c r="M21" i="4" s="1"/>
  <c r="L22" i="4"/>
  <c r="M22" i="4" s="1"/>
  <c r="L23" i="4"/>
  <c r="M23" i="4" s="1"/>
  <c r="L24" i="4"/>
  <c r="M24" i="4" s="1"/>
  <c r="L25" i="4"/>
  <c r="M25" i="4" s="1"/>
  <c r="L26" i="4"/>
  <c r="M26" i="4" s="1"/>
  <c r="L27" i="4"/>
  <c r="M27" i="4" s="1"/>
  <c r="L28" i="4"/>
  <c r="M28" i="4" s="1"/>
  <c r="L29" i="4"/>
  <c r="M29" i="4" s="1"/>
  <c r="L30" i="4"/>
  <c r="M30" i="4" s="1"/>
  <c r="L33" i="4"/>
  <c r="M33" i="4" s="1"/>
  <c r="L34" i="4"/>
  <c r="M34" i="4" s="1"/>
  <c r="L35" i="4"/>
  <c r="M35" i="4" s="1"/>
  <c r="L36" i="4"/>
  <c r="M36" i="4" s="1"/>
  <c r="U35" i="4" s="1"/>
  <c r="L37" i="4"/>
  <c r="M37" i="4" s="1"/>
  <c r="L38" i="4"/>
  <c r="M38" i="4" s="1"/>
  <c r="L39" i="4"/>
  <c r="M39" i="4" s="1"/>
  <c r="S31" i="4"/>
  <c r="S7" i="4"/>
  <c r="S8" i="4"/>
  <c r="S9" i="4"/>
  <c r="S10" i="4"/>
  <c r="S11" i="4"/>
  <c r="S12" i="4"/>
  <c r="S13" i="4"/>
  <c r="S14" i="4"/>
  <c r="S16" i="4"/>
  <c r="S17" i="4"/>
  <c r="S18" i="4"/>
  <c r="S19" i="4"/>
  <c r="S20" i="4"/>
  <c r="S21" i="4"/>
  <c r="S22" i="4"/>
  <c r="S23" i="4"/>
  <c r="S24" i="4"/>
  <c r="S25" i="4"/>
  <c r="S26" i="4"/>
  <c r="S27" i="4"/>
  <c r="S28" i="4"/>
  <c r="S29" i="4"/>
  <c r="S32" i="4"/>
  <c r="S33" i="4"/>
  <c r="S6" i="4"/>
  <c r="U33" i="4" l="1"/>
  <c r="U27" i="4"/>
  <c r="U28" i="4"/>
  <c r="U29" i="4"/>
  <c r="U25" i="4"/>
  <c r="U17" i="4"/>
  <c r="U13" i="4"/>
  <c r="U34" i="4"/>
  <c r="U24" i="4"/>
  <c r="U20" i="4"/>
  <c r="U16" i="4"/>
  <c r="U12" i="4"/>
  <c r="U30" i="4"/>
  <c r="U36" i="4"/>
  <c r="U26" i="4"/>
  <c r="U22" i="4"/>
  <c r="U18" i="4"/>
  <c r="L43" i="4"/>
  <c r="M32" i="4"/>
  <c r="U31" i="4" s="1"/>
  <c r="U23" i="4"/>
  <c r="U19" i="4"/>
  <c r="U15" i="4"/>
  <c r="U40" i="4"/>
  <c r="U38" i="4"/>
  <c r="U39" i="4"/>
  <c r="U37" i="4"/>
  <c r="U21" i="4" l="1"/>
  <c r="U32" i="4"/>
  <c r="U42" i="4" l="1"/>
</calcChain>
</file>

<file path=xl/sharedStrings.xml><?xml version="1.0" encoding="utf-8"?>
<sst xmlns="http://schemas.openxmlformats.org/spreadsheetml/2006/main" count="1637" uniqueCount="452">
  <si>
    <t>UMOWY ORANGE</t>
  </si>
  <si>
    <t>Internet fiber 300Mb</t>
  </si>
  <si>
    <t>Opole</t>
  </si>
  <si>
    <t>Katowicka 39</t>
  </si>
  <si>
    <t>Neostrada 80mb</t>
  </si>
  <si>
    <t>USŁUGA</t>
  </si>
  <si>
    <t>MIASTO</t>
  </si>
  <si>
    <t>ULICA</t>
  </si>
  <si>
    <t>NR. EWIDENCYJNY</t>
  </si>
  <si>
    <t>Nr stacji 10002819010</t>
  </si>
  <si>
    <t>Tarnowskie Góry</t>
  </si>
  <si>
    <t>Piastowska 8</t>
  </si>
  <si>
    <t>ABONAMENT NETTO</t>
  </si>
  <si>
    <t>00001931731128</t>
  </si>
  <si>
    <t>'00001931731128</t>
  </si>
  <si>
    <t>163223659193</t>
  </si>
  <si>
    <t>Neostrada 10mb</t>
  </si>
  <si>
    <t>Gliwice</t>
  </si>
  <si>
    <t>Sienkiewicza 2</t>
  </si>
  <si>
    <t>166534247387</t>
  </si>
  <si>
    <t>Strzelce Opolskie</t>
  </si>
  <si>
    <t>1 Maja 59</t>
  </si>
  <si>
    <t>633347535884</t>
  </si>
  <si>
    <t>DSL 10M</t>
  </si>
  <si>
    <t>00008174051295</t>
  </si>
  <si>
    <t>NR. NEOSTRADY/TELEFONU/DSL</t>
  </si>
  <si>
    <t>100001107948</t>
  </si>
  <si>
    <t>Bielsko Biała</t>
  </si>
  <si>
    <t>Katowicka 63</t>
  </si>
  <si>
    <t>412582437430</t>
  </si>
  <si>
    <t>Racibórz</t>
  </si>
  <si>
    <t>528536879591</t>
  </si>
  <si>
    <t>Kędzierzyn Kożle</t>
  </si>
  <si>
    <t>Wyspa 1</t>
  </si>
  <si>
    <t>739824766979</t>
  </si>
  <si>
    <t>Telefon</t>
  </si>
  <si>
    <t xml:space="preserve">32 231 64 31 </t>
  </si>
  <si>
    <t xml:space="preserve">32 231 64 32 </t>
  </si>
  <si>
    <t>Pyskowice</t>
  </si>
  <si>
    <t>Śluza 5</t>
  </si>
  <si>
    <t>32 233 00 38</t>
  </si>
  <si>
    <t>32 334 50 15</t>
  </si>
  <si>
    <t>77 420 49 48</t>
  </si>
  <si>
    <t xml:space="preserve">Cieszyn </t>
  </si>
  <si>
    <t>Korfantego 32</t>
  </si>
  <si>
    <t>00008126879548</t>
  </si>
  <si>
    <t>258838995614</t>
  </si>
  <si>
    <t>Neostrada 20mb</t>
  </si>
  <si>
    <t>Olkusz</t>
  </si>
  <si>
    <t>Szpitalna 16a</t>
  </si>
  <si>
    <t>352648478744</t>
  </si>
  <si>
    <t>Prudnik</t>
  </si>
  <si>
    <t>Rynek 1</t>
  </si>
  <si>
    <t>436333617365</t>
  </si>
  <si>
    <t>Głubczyce</t>
  </si>
  <si>
    <t>Kościuszki 8</t>
  </si>
  <si>
    <t>683853882116</t>
  </si>
  <si>
    <t>Bieruń</t>
  </si>
  <si>
    <t>Warszawska 168</t>
  </si>
  <si>
    <t>917934599933</t>
  </si>
  <si>
    <t>Światłowód 300mb</t>
  </si>
  <si>
    <t>Katowice</t>
  </si>
  <si>
    <t>Sokolska 65</t>
  </si>
  <si>
    <t>943165986845</t>
  </si>
  <si>
    <t>Internet 80mb</t>
  </si>
  <si>
    <t>Pszczyna</t>
  </si>
  <si>
    <t>3 Maja 4a</t>
  </si>
  <si>
    <t>951732659897</t>
  </si>
  <si>
    <t>32 210 40 07</t>
  </si>
  <si>
    <t>32 210 90 41</t>
  </si>
  <si>
    <t>32 216 17 74</t>
  </si>
  <si>
    <t>Góry Chełmskiej 2b</t>
  </si>
  <si>
    <t>32 230 40 23</t>
  </si>
  <si>
    <t>32 250 41 18</t>
  </si>
  <si>
    <t>32 250 41 27</t>
  </si>
  <si>
    <t>32 250 41 28</t>
  </si>
  <si>
    <t>32 284 06 66</t>
  </si>
  <si>
    <t>Rybnik</t>
  </si>
  <si>
    <t>32 421 21 43</t>
  </si>
  <si>
    <t>33 851 00 56</t>
  </si>
  <si>
    <t>77 402 90 02</t>
  </si>
  <si>
    <t>77 403 68 19</t>
  </si>
  <si>
    <t>77 407 60 21</t>
  </si>
  <si>
    <t>77 407 60 84</t>
  </si>
  <si>
    <t>77 407 90 31</t>
  </si>
  <si>
    <t>77 409 20 03</t>
  </si>
  <si>
    <t>UMOWY NETIA</t>
  </si>
  <si>
    <t>Przeczyce</t>
  </si>
  <si>
    <t>21 Stycznia</t>
  </si>
  <si>
    <t>32 380 56 87</t>
  </si>
  <si>
    <t>Chełmońskiego 1</t>
  </si>
  <si>
    <t>77 482 04 06</t>
  </si>
  <si>
    <t>77 482 68 17</t>
  </si>
  <si>
    <t>77 482 04 05</t>
  </si>
  <si>
    <t>77 482 97 53</t>
  </si>
  <si>
    <t xml:space="preserve">Rudziniec </t>
  </si>
  <si>
    <t>Dębowa 1</t>
  </si>
  <si>
    <t>32 305 10 93</t>
  </si>
  <si>
    <t>Wisła Wielka</t>
  </si>
  <si>
    <t>Hodowców 85/1</t>
  </si>
  <si>
    <t>32 212 03 29</t>
  </si>
  <si>
    <t>Jana pawła II al. 66</t>
  </si>
  <si>
    <t>77 483 20 21</t>
  </si>
  <si>
    <t>Rogów</t>
  </si>
  <si>
    <t>Kamieńska 22 Bluszczów</t>
  </si>
  <si>
    <t>32 454 40 21</t>
  </si>
  <si>
    <t>32 454 40 36</t>
  </si>
  <si>
    <t>Kanałowa 1</t>
  </si>
  <si>
    <t>32 234 50 69</t>
  </si>
  <si>
    <t>33 821 64 64</t>
  </si>
  <si>
    <t>Dąbrowa Górnicza</t>
  </si>
  <si>
    <t>Marianki 4a</t>
  </si>
  <si>
    <t>32 264 16 60</t>
  </si>
  <si>
    <t>32 261 91 25</t>
  </si>
  <si>
    <t>Pławniowice</t>
  </si>
  <si>
    <t>Nad Zalewem 1</t>
  </si>
  <si>
    <t>32 302 04 90</t>
  </si>
  <si>
    <t xml:space="preserve">Wisła </t>
  </si>
  <si>
    <t>Os. Noclegi 1</t>
  </si>
  <si>
    <t>33 855 37 84</t>
  </si>
  <si>
    <t>33 855 20 91</t>
  </si>
  <si>
    <t>Pławniowice 222m</t>
  </si>
  <si>
    <t>32 334 40 15</t>
  </si>
  <si>
    <t>Racławicka 20</t>
  </si>
  <si>
    <t>77 482 17 36</t>
  </si>
  <si>
    <t>Internet</t>
  </si>
  <si>
    <t>32 231 05 81</t>
  </si>
  <si>
    <t>32 231 00 28</t>
  </si>
  <si>
    <t>32 331 45 24</t>
  </si>
  <si>
    <t xml:space="preserve">Łąka </t>
  </si>
  <si>
    <t>Skargi 30</t>
  </si>
  <si>
    <t>32 210 43 24</t>
  </si>
  <si>
    <t>32 210 23 28</t>
  </si>
  <si>
    <t>Ściegiennego 7</t>
  </si>
  <si>
    <t>77 483 59 04</t>
  </si>
  <si>
    <t>32 333 04 54</t>
  </si>
  <si>
    <t>Mierzęcice</t>
  </si>
  <si>
    <t>Targowa 2 Przeczyce</t>
  </si>
  <si>
    <t>32 380 65 84</t>
  </si>
  <si>
    <t>Towarzystwa Gimnastycznego sokół 18</t>
  </si>
  <si>
    <t>32 415 46 71</t>
  </si>
  <si>
    <t>32 410 48 12</t>
  </si>
  <si>
    <t>32 415 49 02</t>
  </si>
  <si>
    <t>32 415 03 02</t>
  </si>
  <si>
    <t>32 410 57 34</t>
  </si>
  <si>
    <t>32 410 53 82</t>
  </si>
  <si>
    <t>Wakacyjna D484 Boguchwałowice</t>
  </si>
  <si>
    <t>32 380 61 52</t>
  </si>
  <si>
    <t>Skoczów</t>
  </si>
  <si>
    <t>Wiślańska 5</t>
  </si>
  <si>
    <t>33 853 33 08</t>
  </si>
  <si>
    <t>Wyspa 20</t>
  </si>
  <si>
    <t>77 482 49 04</t>
  </si>
  <si>
    <t>77 482 88 53</t>
  </si>
  <si>
    <t>Umowy lokalni</t>
  </si>
  <si>
    <t>Krucznet</t>
  </si>
  <si>
    <t>Leon</t>
  </si>
  <si>
    <t>Nieboczowska 11a</t>
  </si>
  <si>
    <t>J.F. Białych 5</t>
  </si>
  <si>
    <t>Buków</t>
  </si>
  <si>
    <t>Krzyżanowiecka 2</t>
  </si>
  <si>
    <t>Uniwersytet Opolski</t>
  </si>
  <si>
    <t>Odrowążów 2</t>
  </si>
  <si>
    <t>F-net</t>
  </si>
  <si>
    <t>Nazwa firmy</t>
  </si>
  <si>
    <t>Piotra Skargi 30</t>
  </si>
  <si>
    <t>LOKALIZACJA</t>
  </si>
  <si>
    <t>NW Pszczyna</t>
  </si>
  <si>
    <t>NW Racibórz</t>
  </si>
  <si>
    <t>ZZ Opole</t>
  </si>
  <si>
    <t>NW Rybnik</t>
  </si>
  <si>
    <t>BWP Racibórz</t>
  </si>
  <si>
    <t>Zbiornik Buków</t>
  </si>
  <si>
    <t>Pirx-net</t>
  </si>
  <si>
    <t>RZGW</t>
  </si>
  <si>
    <t>Śluza Dzierżno</t>
  </si>
  <si>
    <t>Obsługa PC</t>
  </si>
  <si>
    <t>Bycina</t>
  </si>
  <si>
    <t>Śluza 1</t>
  </si>
  <si>
    <t>HeNET</t>
  </si>
  <si>
    <t>ZZ Kędzierzyn Koźle</t>
  </si>
  <si>
    <t>Przyjaźni</t>
  </si>
  <si>
    <t>Śluza Nowa Wieś</t>
  </si>
  <si>
    <t>Śluza Sławięcice</t>
  </si>
  <si>
    <t>NW Pławniowice</t>
  </si>
  <si>
    <t>Jaz Kędzierzyn koźle</t>
  </si>
  <si>
    <t>DG-NET</t>
  </si>
  <si>
    <t>ZW Kuźnica Warężyńska</t>
  </si>
  <si>
    <t>ZW Przeczyce</t>
  </si>
  <si>
    <t>Śluza Rudzuniec</t>
  </si>
  <si>
    <t>Boguchwałowice</t>
  </si>
  <si>
    <t>Buczka</t>
  </si>
  <si>
    <t>Przepompownia Boguchwałowice</t>
  </si>
  <si>
    <t>21 Stycznia 127</t>
  </si>
  <si>
    <t>Marianki 14a</t>
  </si>
  <si>
    <t>Rudziniec</t>
  </si>
  <si>
    <t>Dębowa</t>
  </si>
  <si>
    <t>Śluza Kłodnica</t>
  </si>
  <si>
    <t>Wandy 1</t>
  </si>
  <si>
    <t>UMOWY INTERNET</t>
  </si>
  <si>
    <t>ORANGE</t>
  </si>
  <si>
    <t>NETIA</t>
  </si>
  <si>
    <t>DOSTAWCA</t>
  </si>
  <si>
    <t>NW Tarnowskie Góry</t>
  </si>
  <si>
    <t>RZGW Gliwice</t>
  </si>
  <si>
    <t xml:space="preserve">NW Strzelce Opolskie </t>
  </si>
  <si>
    <t>NW Bielsko Biała</t>
  </si>
  <si>
    <t>NW Cieszyn</t>
  </si>
  <si>
    <t>NW Olkusz</t>
  </si>
  <si>
    <t>NW Głubczyce</t>
  </si>
  <si>
    <t>NW Bieruń</t>
  </si>
  <si>
    <t>ZZ katowice</t>
  </si>
  <si>
    <t>DRP Opole</t>
  </si>
  <si>
    <t>ZW Wisła</t>
  </si>
  <si>
    <t>Łabędy</t>
  </si>
  <si>
    <t>Portowa</t>
  </si>
  <si>
    <t>JAZ Łabędy</t>
  </si>
  <si>
    <t xml:space="preserve">     ------------</t>
  </si>
  <si>
    <t>część</t>
  </si>
  <si>
    <t xml:space="preserve">co stanowi równowartość </t>
  </si>
  <si>
    <t>euro</t>
  </si>
  <si>
    <t>)</t>
  </si>
  <si>
    <t>(BRAK INTERNETU)</t>
  </si>
  <si>
    <t>Śluza Rudziniec</t>
  </si>
  <si>
    <t>UMOWA DO KIEDY</t>
  </si>
  <si>
    <t>Sienkiewicza 2 (Śluza Dzierżno)</t>
  </si>
  <si>
    <t>Telefon (radiolinia)</t>
  </si>
  <si>
    <t>Gliwice (Pławniowice)</t>
  </si>
  <si>
    <t>Robotnicza 2  (nad zalewem 1)</t>
  </si>
  <si>
    <t>31.09.2019</t>
  </si>
  <si>
    <t>Pyskowice (dzierżno)</t>
  </si>
  <si>
    <t>31.11.2018</t>
  </si>
  <si>
    <t xml:space="preserve">Robotnicza 2   </t>
  </si>
  <si>
    <t xml:space="preserve">Robotnicza 2  </t>
  </si>
  <si>
    <t xml:space="preserve">Mikołowska 73    (J.F. Białych 5) </t>
  </si>
  <si>
    <t>Gliwice (Wisła)</t>
  </si>
  <si>
    <t>Borówkowa 2  (Noclegi 1)</t>
  </si>
  <si>
    <t>Pszczyna Łaka</t>
  </si>
  <si>
    <t>ZB Pławniowice</t>
  </si>
  <si>
    <t>Śluza Koźle stary jaz</t>
  </si>
  <si>
    <t>Jaz Kędzierzyn koźle nowy jaz</t>
  </si>
  <si>
    <t>nw opole</t>
  </si>
  <si>
    <t>NW Gliwice</t>
  </si>
  <si>
    <t>NW Krapkowice</t>
  </si>
  <si>
    <t>NW Kluczbork</t>
  </si>
  <si>
    <t>42-39</t>
  </si>
  <si>
    <t>LTE PLUS GSM</t>
  </si>
  <si>
    <t>PLUS GSM</t>
  </si>
  <si>
    <t>LOKAL Z CZYNSZEM</t>
  </si>
  <si>
    <t>Opłaca Wrocław</t>
  </si>
  <si>
    <t>VPN</t>
  </si>
  <si>
    <t>PRĘDKOŚCI</t>
  </si>
  <si>
    <t>1000/1000</t>
  </si>
  <si>
    <t>20/1</t>
  </si>
  <si>
    <t>4/4</t>
  </si>
  <si>
    <t>6/6</t>
  </si>
  <si>
    <t>10/10</t>
  </si>
  <si>
    <t>10/1</t>
  </si>
  <si>
    <t>13/2</t>
  </si>
  <si>
    <t>14/4</t>
  </si>
  <si>
    <t>80/1</t>
  </si>
  <si>
    <t>30/30</t>
  </si>
  <si>
    <t>300/30</t>
  </si>
  <si>
    <t>100/100</t>
  </si>
  <si>
    <t>50/50</t>
  </si>
  <si>
    <t>111/20</t>
  </si>
  <si>
    <t>ZW Turawa</t>
  </si>
  <si>
    <t>Potrzeba Podłączenia Podana cena ofertowa</t>
  </si>
  <si>
    <r>
      <t xml:space="preserve">Skargi 30  </t>
    </r>
    <r>
      <rPr>
        <b/>
        <sz val="11"/>
        <color rgb="FFFF0000"/>
        <rFont val="Calibri"/>
        <family val="2"/>
        <charset val="238"/>
        <scheme val="minor"/>
      </rPr>
      <t>(Kanałowa 1)</t>
    </r>
  </si>
  <si>
    <r>
      <t xml:space="preserve">Śluza 1 </t>
    </r>
    <r>
      <rPr>
        <b/>
        <sz val="11"/>
        <color rgb="FFFF0000"/>
        <rFont val="Calibri"/>
        <family val="2"/>
        <charset val="238"/>
        <scheme val="minor"/>
      </rPr>
      <t>(Śluza 5)</t>
    </r>
  </si>
  <si>
    <r>
      <t>Bycina</t>
    </r>
    <r>
      <rPr>
        <b/>
        <sz val="11"/>
        <color rgb="FFFF0000"/>
        <rFont val="Calibri"/>
        <family val="2"/>
        <charset val="238"/>
        <scheme val="minor"/>
      </rPr>
      <t xml:space="preserve"> (Pyskowice)</t>
    </r>
  </si>
  <si>
    <r>
      <t xml:space="preserve">Buczka </t>
    </r>
    <r>
      <rPr>
        <b/>
        <sz val="11"/>
        <color rgb="FFFF0000"/>
        <rFont val="Calibri"/>
        <family val="2"/>
        <charset val="238"/>
        <scheme val="minor"/>
      </rPr>
      <t xml:space="preserve"> (Wakacyjna)</t>
    </r>
  </si>
  <si>
    <r>
      <t xml:space="preserve">Boguchwałowice </t>
    </r>
    <r>
      <rPr>
        <b/>
        <sz val="11"/>
        <color rgb="FFFF0000"/>
        <rFont val="Calibri"/>
        <family val="2"/>
        <charset val="238"/>
        <scheme val="minor"/>
      </rPr>
      <t>(Mierzęcice)</t>
    </r>
  </si>
  <si>
    <t>K. Kożle</t>
  </si>
  <si>
    <t>RZGW Wrocław (Wróblin)</t>
  </si>
  <si>
    <t>Gawędy 66</t>
  </si>
  <si>
    <t>ZPT opole</t>
  </si>
  <si>
    <t>Zamkowa 6</t>
  </si>
  <si>
    <t xml:space="preserve">Turawa </t>
  </si>
  <si>
    <t>Świerkowa 10</t>
  </si>
  <si>
    <t>Kochanowskiego 9</t>
  </si>
  <si>
    <r>
      <t xml:space="preserve">Gliwice </t>
    </r>
    <r>
      <rPr>
        <b/>
        <sz val="11"/>
        <color rgb="FFFF0000"/>
        <rFont val="Calibri"/>
        <family val="2"/>
        <charset val="238"/>
        <scheme val="minor"/>
      </rPr>
      <t xml:space="preserve"> (Skoczów??)</t>
    </r>
  </si>
  <si>
    <r>
      <t xml:space="preserve">Sienkiewicza 2 </t>
    </r>
    <r>
      <rPr>
        <b/>
        <sz val="11"/>
        <color rgb="FFFF0000"/>
        <rFont val="Calibri"/>
        <family val="2"/>
        <charset val="238"/>
        <scheme val="minor"/>
      </rPr>
      <t>(Wiślańska 5??)</t>
    </r>
  </si>
  <si>
    <t>32 777 49 00 - 32 777 49 99</t>
  </si>
  <si>
    <r>
      <rPr>
        <sz val="11"/>
        <color rgb="FFFF0000"/>
        <rFont val="Calibri"/>
        <family val="2"/>
        <charset val="238"/>
        <scheme val="minor"/>
      </rPr>
      <t>Gliwice</t>
    </r>
    <r>
      <rPr>
        <sz val="11"/>
        <color rgb="FF9C5700"/>
        <rFont val="Calibri"/>
        <family val="2"/>
        <charset val="238"/>
        <scheme val="minor"/>
      </rPr>
      <t xml:space="preserve"> Wisła</t>
    </r>
  </si>
  <si>
    <r>
      <rPr>
        <sz val="11"/>
        <color rgb="FFFF0000"/>
        <rFont val="Calibri"/>
        <family val="2"/>
        <charset val="238"/>
        <scheme val="minor"/>
      </rPr>
      <t>Borówkowa 2</t>
    </r>
    <r>
      <rPr>
        <sz val="11"/>
        <color rgb="FF9C57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Noclegi 1</t>
    </r>
  </si>
  <si>
    <t>Kluczbork</t>
  </si>
  <si>
    <t>ZB Pszczyna</t>
  </si>
  <si>
    <r>
      <t xml:space="preserve">NW Pszczyna   </t>
    </r>
    <r>
      <rPr>
        <b/>
        <sz val="11"/>
        <color rgb="FFFF0000"/>
        <rFont val="Calibri"/>
        <family val="2"/>
        <charset val="238"/>
        <scheme val="minor"/>
      </rPr>
      <t>(Śluza Łabędy)</t>
    </r>
  </si>
  <si>
    <t>Krzyżanowicka 2</t>
  </si>
  <si>
    <t xml:space="preserve">NW Prudnik </t>
  </si>
  <si>
    <t>WSPÓŁRZĘDNE</t>
  </si>
  <si>
    <t>TYP ŁĄCZA</t>
  </si>
  <si>
    <t>NW Skoczów</t>
  </si>
  <si>
    <t>Śluza Łabędy</t>
  </si>
  <si>
    <t xml:space="preserve">Śluza 1 </t>
  </si>
  <si>
    <t>Wakacyjna</t>
  </si>
  <si>
    <t>Noclegi 1</t>
  </si>
  <si>
    <t>Wisła</t>
  </si>
  <si>
    <t>Światłowód</t>
  </si>
  <si>
    <t xml:space="preserve">Załącznik nr 3 prędkości dla poszczególnych lokalizacji </t>
  </si>
  <si>
    <t>IP ZMIENNE /STAŁE</t>
  </si>
  <si>
    <t>Stałe</t>
  </si>
  <si>
    <t>Zmienne</t>
  </si>
  <si>
    <t>Radio</t>
  </si>
  <si>
    <t>LTE</t>
  </si>
  <si>
    <t>80/8</t>
  </si>
  <si>
    <t>kabel</t>
  </si>
  <si>
    <t>50.302573, 18.667562</t>
  </si>
  <si>
    <t>50.352591, 18.151692</t>
  </si>
  <si>
    <t>50.365682, 19.192187</t>
  </si>
  <si>
    <t>49.965669, 18.891129</t>
  </si>
  <si>
    <t>49.616489, 18.923910</t>
  </si>
  <si>
    <t>49.798301, 18.793895</t>
  </si>
  <si>
    <t>49.855533, 19.035047</t>
  </si>
  <si>
    <t>50.340080, 18.620732</t>
  </si>
  <si>
    <t>50.377909, 18.416806</t>
  </si>
  <si>
    <t>50.381235, 18.543504</t>
  </si>
  <si>
    <t>50.379428, 18.329377</t>
  </si>
  <si>
    <t>50.353215, 18.241708</t>
  </si>
  <si>
    <t>50.363690, 18.186390</t>
  </si>
  <si>
    <t>50.387027, 18.476805</t>
  </si>
  <si>
    <t>49.989396, 18.295120</t>
  </si>
  <si>
    <t>50.098127, 18.213586</t>
  </si>
  <si>
    <t>50.336144, 18.150338</t>
  </si>
  <si>
    <t>50.331346, 18.624682</t>
  </si>
  <si>
    <t>50.066117, 18.262794</t>
  </si>
  <si>
    <t>50.662921, 17.916137</t>
  </si>
  <si>
    <t>50.270416, 19.021118</t>
  </si>
  <si>
    <t>50.659424, 17.924105</t>
  </si>
  <si>
    <t>50.713058, 17.899393</t>
  </si>
  <si>
    <t>50.079739, 19.156936</t>
  </si>
  <si>
    <t>50.443614, 18.857938</t>
  </si>
  <si>
    <t>49.976951, 18.950216</t>
  </si>
  <si>
    <t>50.476499, 17.967337</t>
  </si>
  <si>
    <t>50.740987, 18.093782</t>
  </si>
  <si>
    <t>50.321487, 17.580648</t>
  </si>
  <si>
    <t>50.973234, 18.216831</t>
  </si>
  <si>
    <t>ZZ Gliwice</t>
  </si>
  <si>
    <t>47-214 Poborszów</t>
  </si>
  <si>
    <t>47-330 Zdzieszowice</t>
  </si>
  <si>
    <t>47-303 Krapkowice</t>
  </si>
  <si>
    <t>46-077 Górażdze</t>
  </si>
  <si>
    <t>46-060 Prószków</t>
  </si>
  <si>
    <t>45-627 Opole</t>
  </si>
  <si>
    <t>45-094 Opole</t>
  </si>
  <si>
    <t>45-111Opole 3</t>
  </si>
  <si>
    <t>46-081 Dobrzeń Wielki</t>
  </si>
  <si>
    <t>46-080 Chróscice</t>
  </si>
  <si>
    <t>46-090 Popielów</t>
  </si>
  <si>
    <t>49-324 Stobrawa</t>
  </si>
  <si>
    <t>(Kanałowa 1)</t>
  </si>
  <si>
    <t>Robotnicza 2</t>
  </si>
  <si>
    <t>ul. Drzymały 8</t>
  </si>
  <si>
    <t>ul. Wygon 23</t>
  </si>
  <si>
    <t>Śluza-Krępna</t>
  </si>
  <si>
    <t>ul. Chrobrego 131</t>
  </si>
  <si>
    <t>Śluza-Rogów</t>
  </si>
  <si>
    <t>Śluza Kąty</t>
  </si>
  <si>
    <t>Śluza-Groszowice</t>
  </si>
  <si>
    <t>ul.Spacerowa 2</t>
  </si>
  <si>
    <t>Śluza-Wróblin</t>
  </si>
  <si>
    <t>Śluza-Dobrzeń Otok 2</t>
  </si>
  <si>
    <t>ul. Kąty 10</t>
  </si>
  <si>
    <t>Śluza-Zawada</t>
  </si>
  <si>
    <t>Śluza-Ujście Nysy 4</t>
  </si>
  <si>
    <t>50.434567, 19.173053</t>
  </si>
  <si>
    <t>50.291259, 18.685175</t>
  </si>
  <si>
    <t>49.749566, 18.642734</t>
  </si>
  <si>
    <t>50.199577, 17.824638</t>
  </si>
  <si>
    <t>50.389520, 18.110954</t>
  </si>
  <si>
    <t>50.427098, 18.066781</t>
  </si>
  <si>
    <t>50.470244, 17.989737</t>
  </si>
  <si>
    <t>50.509669, 17.948354</t>
  </si>
  <si>
    <t>50.563554, 17.968600</t>
  </si>
  <si>
    <t>50.622224, 17.956515</t>
  </si>
  <si>
    <t>50.657691, 17.923893</t>
  </si>
  <si>
    <t>50.712433, 17.887758</t>
  </si>
  <si>
    <t>50.754244, 17.836513</t>
  </si>
  <si>
    <t>50.760719, 17.788081</t>
  </si>
  <si>
    <t>50.791266, 17.720585</t>
  </si>
  <si>
    <t>50.816596, 17.662847</t>
  </si>
  <si>
    <t>NW Kędzierzyn Koźle</t>
  </si>
  <si>
    <t>NW opole</t>
  </si>
  <si>
    <t>Stopień piętrzacy Januszkowice</t>
  </si>
  <si>
    <t>Stopień piętrzący Krępa</t>
  </si>
  <si>
    <t>Stopień piętrzący Krapkowice</t>
  </si>
  <si>
    <t>Stopień piętrzący Rogów</t>
  </si>
  <si>
    <t>Stopień piętrzący Kąty</t>
  </si>
  <si>
    <t>Stopień piętrzący Groszowice</t>
  </si>
  <si>
    <t>Stopień piętrzący Opole</t>
  </si>
  <si>
    <t>Stopień piętrzący Wróblin</t>
  </si>
  <si>
    <t>Stopień piętrzący Dobrzeń</t>
  </si>
  <si>
    <t>Stopień piętrzący Chróścice</t>
  </si>
  <si>
    <t xml:space="preserve">Stopień piętrzący Zawada </t>
  </si>
  <si>
    <t xml:space="preserve">Stopień piętrzący Ujście Nysy </t>
  </si>
  <si>
    <t>Buczka  (Wakacyjna)</t>
  </si>
  <si>
    <t>44-100 Gliwice</t>
  </si>
  <si>
    <t>47 205 Kędzierzyn Kożle</t>
  </si>
  <si>
    <t>41-300 Dąbrowa Górnicza</t>
  </si>
  <si>
    <t>42-460 Przeczyce</t>
  </si>
  <si>
    <t>43-241 Pszczyna Łaka</t>
  </si>
  <si>
    <t>43-460 Wisła</t>
  </si>
  <si>
    <t>43-430 Skoczów</t>
  </si>
  <si>
    <t>43-346 Bielsko Biała</t>
  </si>
  <si>
    <t>44-109Gliwice Łabędy</t>
  </si>
  <si>
    <t>44-160Rudziniec</t>
  </si>
  <si>
    <t>44-120 Bycina Pyskowice</t>
  </si>
  <si>
    <t>47-230 Kędzierzyn Kożle</t>
  </si>
  <si>
    <t>44-171 Pławniowice</t>
  </si>
  <si>
    <t>44-362 Buków</t>
  </si>
  <si>
    <t>42-460 Boguchwałowice (Mierzęcice)</t>
  </si>
  <si>
    <t>47-400 Racibórz</t>
  </si>
  <si>
    <t>44-109 Łabędy</t>
  </si>
  <si>
    <t>48-200 Prudnik</t>
  </si>
  <si>
    <t>46-200 Kluczbork</t>
  </si>
  <si>
    <t xml:space="preserve">46-045 Turawa </t>
  </si>
  <si>
    <t>47-100 Strzelce Opolskie</t>
  </si>
  <si>
    <t>44-200 Rybnik</t>
  </si>
  <si>
    <t>48-100 Głubczyce</t>
  </si>
  <si>
    <t>47-300 Krapkowice</t>
  </si>
  <si>
    <t>44-121 Gliwice</t>
  </si>
  <si>
    <t>43-200 Pszczyna</t>
  </si>
  <si>
    <t>42-600 Tarnowskie Góry</t>
  </si>
  <si>
    <t>43-155 Bieruń</t>
  </si>
  <si>
    <t>32-300 Olkusz</t>
  </si>
  <si>
    <t>48-250 Wróblin (RZGW Wrocław)</t>
  </si>
  <si>
    <t>45-091 Opole</t>
  </si>
  <si>
    <t xml:space="preserve">43-300 Cieszyn </t>
  </si>
  <si>
    <t>40-087 Katowice</t>
  </si>
  <si>
    <t>45-089 Opole</t>
  </si>
  <si>
    <t>50.449653, 19.186311</t>
  </si>
  <si>
    <t>50.278001, 19.558486</t>
  </si>
  <si>
    <t>50.096857, 18.547761</t>
  </si>
  <si>
    <t>50.525940, 18.291687</t>
  </si>
  <si>
    <t xml:space="preserve">Pławniowice </t>
  </si>
  <si>
    <t>brak adresu</t>
  </si>
  <si>
    <t>50.385789, 18.450170</t>
  </si>
  <si>
    <t>Śluza Koźle stary Jaz</t>
  </si>
  <si>
    <t>Śluza Koźle nowy jaz</t>
  </si>
  <si>
    <t>jaz Pławniowice</t>
  </si>
  <si>
    <t>jaz Łabędy</t>
  </si>
  <si>
    <t>50.336922, 18.151206</t>
  </si>
  <si>
    <t>JRP Opole</t>
  </si>
  <si>
    <t>ul. Żwirki i Wigury 9A</t>
  </si>
  <si>
    <t>45-076 Opole</t>
  </si>
  <si>
    <t>50.664142,17.924509</t>
  </si>
  <si>
    <t>Elektrownia wodna Rogów</t>
  </si>
  <si>
    <t>Elektrownia-Rogów</t>
  </si>
  <si>
    <t>50.511399, 17.948932</t>
  </si>
  <si>
    <t>Toszecka 101</t>
  </si>
  <si>
    <t>50.318500, 18.663215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</si>
</sst>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0.00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rgb="FF000000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</borders>
  <cellStyleXfs count="1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9" fillId="8" borderId="2" applyNumberFormat="0" applyAlignment="0" applyProtection="0"/>
    <xf numFmtId="0" fontId="10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</cellStyleXfs>
  <cellXfs count="107">
    <xf numFmtId="0" fontId="0" fillId="0" borderId="0" xfId="0"/>
    <xf numFmtId="0" fontId="6" fillId="0" borderId="0" xfId="0" applyFont="1"/>
    <xf numFmtId="0" fontId="0" fillId="0" borderId="1" xfId="0" applyBorder="1"/>
    <xf numFmtId="0" fontId="7" fillId="0" borderId="1" xfId="0" applyFont="1" applyBorder="1"/>
    <xf numFmtId="0" fontId="5" fillId="4" borderId="1" xfId="3" applyFont="1" applyBorder="1"/>
    <xf numFmtId="164" fontId="5" fillId="4" borderId="1" xfId="3" applyNumberFormat="1" applyFont="1" applyBorder="1"/>
    <xf numFmtId="0" fontId="5" fillId="2" borderId="1" xfId="1" applyFont="1" applyBorder="1"/>
    <xf numFmtId="164" fontId="5" fillId="2" borderId="1" xfId="1" applyNumberFormat="1" applyFont="1" applyBorder="1"/>
    <xf numFmtId="0" fontId="5" fillId="2" borderId="1" xfId="1" quotePrefix="1" applyFont="1" applyBorder="1"/>
    <xf numFmtId="0" fontId="5" fillId="3" borderId="1" xfId="2" applyFont="1" applyBorder="1"/>
    <xf numFmtId="164" fontId="5" fillId="3" borderId="1" xfId="2" applyNumberFormat="1" applyFont="1" applyBorder="1"/>
    <xf numFmtId="0" fontId="5" fillId="3" borderId="1" xfId="2" quotePrefix="1" applyFont="1" applyBorder="1"/>
    <xf numFmtId="0" fontId="5" fillId="5" borderId="1" xfId="4" applyFont="1" applyBorder="1"/>
    <xf numFmtId="164" fontId="5" fillId="5" borderId="1" xfId="4" applyNumberFormat="1" applyFont="1" applyBorder="1"/>
    <xf numFmtId="0" fontId="5" fillId="5" borderId="1" xfId="4" quotePrefix="1" applyFont="1" applyBorder="1"/>
    <xf numFmtId="0" fontId="0" fillId="0" borderId="0" xfId="0" quotePrefix="1"/>
    <xf numFmtId="0" fontId="5" fillId="7" borderId="1" xfId="6" applyFont="1" applyBorder="1"/>
    <xf numFmtId="164" fontId="5" fillId="7" borderId="1" xfId="6" applyNumberFormat="1" applyFont="1" applyBorder="1"/>
    <xf numFmtId="0" fontId="5" fillId="7" borderId="1" xfId="6" quotePrefix="1" applyFont="1" applyBorder="1"/>
    <xf numFmtId="0" fontId="1" fillId="6" borderId="1" xfId="5" applyBorder="1"/>
    <xf numFmtId="164" fontId="1" fillId="6" borderId="1" xfId="5" applyNumberFormat="1" applyBorder="1"/>
    <xf numFmtId="0" fontId="1" fillId="6" borderId="1" xfId="5" quotePrefix="1" applyBorder="1"/>
    <xf numFmtId="0" fontId="8" fillId="4" borderId="1" xfId="3" applyFont="1" applyBorder="1"/>
    <xf numFmtId="0" fontId="5" fillId="4" borderId="1" xfId="3" applyFont="1" applyBorder="1" applyAlignment="1">
      <alignment horizontal="left"/>
    </xf>
    <xf numFmtId="165" fontId="0" fillId="0" borderId="0" xfId="0" applyNumberFormat="1"/>
    <xf numFmtId="165" fontId="9" fillId="8" borderId="2" xfId="7" applyNumberFormat="1"/>
    <xf numFmtId="0" fontId="9" fillId="8" borderId="2" xfId="7"/>
    <xf numFmtId="0" fontId="10" fillId="0" borderId="0" xfId="8"/>
    <xf numFmtId="165" fontId="10" fillId="0" borderId="0" xfId="8" applyNumberFormat="1"/>
    <xf numFmtId="0" fontId="10" fillId="0" borderId="1" xfId="8" applyBorder="1"/>
    <xf numFmtId="165" fontId="10" fillId="0" borderId="1" xfId="8" applyNumberFormat="1" applyBorder="1"/>
    <xf numFmtId="14" fontId="8" fillId="4" borderId="1" xfId="3" applyNumberFormat="1" applyFont="1" applyBorder="1" applyAlignment="1">
      <alignment horizontal="center"/>
    </xf>
    <xf numFmtId="0" fontId="8" fillId="3" borderId="1" xfId="2" applyFont="1" applyBorder="1" applyAlignment="1">
      <alignment horizontal="center"/>
    </xf>
    <xf numFmtId="14" fontId="8" fillId="3" borderId="1" xfId="2" applyNumberFormat="1" applyFont="1" applyBorder="1" applyAlignment="1">
      <alignment horizontal="center"/>
    </xf>
    <xf numFmtId="0" fontId="8" fillId="5" borderId="1" xfId="4" applyFont="1" applyBorder="1" applyAlignment="1">
      <alignment horizontal="center"/>
    </xf>
    <xf numFmtId="14" fontId="8" fillId="5" borderId="1" xfId="4" applyNumberFormat="1" applyFont="1" applyBorder="1" applyAlignment="1">
      <alignment horizontal="center"/>
    </xf>
    <xf numFmtId="0" fontId="5" fillId="7" borderId="1" xfId="6" applyFont="1" applyBorder="1" applyAlignment="1">
      <alignment horizontal="center"/>
    </xf>
    <xf numFmtId="14" fontId="5" fillId="7" borderId="1" xfId="6" applyNumberFormat="1" applyFont="1" applyBorder="1" applyAlignment="1">
      <alignment horizontal="center"/>
    </xf>
    <xf numFmtId="14" fontId="8" fillId="2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64" fontId="10" fillId="0" borderId="1" xfId="8" applyNumberFormat="1" applyBorder="1"/>
    <xf numFmtId="0" fontId="1" fillId="10" borderId="1" xfId="10" applyBorder="1"/>
    <xf numFmtId="164" fontId="1" fillId="10" borderId="1" xfId="10" applyNumberFormat="1" applyBorder="1"/>
    <xf numFmtId="0" fontId="1" fillId="10" borderId="1" xfId="10" quotePrefix="1" applyBorder="1"/>
    <xf numFmtId="0" fontId="1" fillId="10" borderId="1" xfId="10" applyBorder="1" applyAlignment="1">
      <alignment horizontal="center"/>
    </xf>
    <xf numFmtId="0" fontId="1" fillId="10" borderId="1" xfId="10" quotePrefix="1" applyBorder="1" applyAlignment="1">
      <alignment horizontal="center"/>
    </xf>
    <xf numFmtId="0" fontId="1" fillId="10" borderId="5" xfId="10" applyBorder="1"/>
    <xf numFmtId="0" fontId="1" fillId="10" borderId="4" xfId="10" applyBorder="1"/>
    <xf numFmtId="0" fontId="4" fillId="4" borderId="1" xfId="3" applyBorder="1" applyAlignment="1">
      <alignment horizontal="center"/>
    </xf>
    <xf numFmtId="0" fontId="4" fillId="4" borderId="1" xfId="3" applyBorder="1"/>
    <xf numFmtId="164" fontId="4" fillId="4" borderId="1" xfId="3" applyNumberFormat="1" applyBorder="1"/>
    <xf numFmtId="0" fontId="4" fillId="4" borderId="1" xfId="3" quotePrefix="1" applyBorder="1"/>
    <xf numFmtId="0" fontId="4" fillId="4" borderId="1" xfId="3" quotePrefix="1" applyBorder="1" applyAlignment="1">
      <alignment horizontal="center"/>
    </xf>
    <xf numFmtId="16" fontId="4" fillId="4" borderId="3" xfId="3" quotePrefix="1" applyNumberFormat="1" applyBorder="1" applyAlignment="1">
      <alignment horizontal="center"/>
    </xf>
    <xf numFmtId="16" fontId="4" fillId="4" borderId="1" xfId="3" quotePrefix="1" applyNumberFormat="1" applyBorder="1" applyAlignment="1">
      <alignment horizontal="center"/>
    </xf>
    <xf numFmtId="0" fontId="0" fillId="10" borderId="1" xfId="10" applyFont="1" applyBorder="1"/>
    <xf numFmtId="0" fontId="1" fillId="12" borderId="1" xfId="12" applyBorder="1"/>
    <xf numFmtId="165" fontId="1" fillId="12" borderId="1" xfId="12" applyNumberFormat="1" applyBorder="1"/>
    <xf numFmtId="0" fontId="1" fillId="12" borderId="2" xfId="12" applyBorder="1"/>
    <xf numFmtId="165" fontId="1" fillId="12" borderId="2" xfId="12" applyNumberFormat="1" applyBorder="1"/>
    <xf numFmtId="0" fontId="1" fillId="12" borderId="0" xfId="12"/>
    <xf numFmtId="165" fontId="1" fillId="12" borderId="0" xfId="12" applyNumberFormat="1"/>
    <xf numFmtId="0" fontId="11" fillId="10" borderId="1" xfId="10" applyFont="1" applyBorder="1"/>
    <xf numFmtId="164" fontId="11" fillId="10" borderId="1" xfId="10" applyNumberFormat="1" applyFont="1" applyBorder="1"/>
    <xf numFmtId="0" fontId="11" fillId="10" borderId="1" xfId="10" applyFont="1" applyBorder="1" applyAlignment="1">
      <alignment horizontal="center"/>
    </xf>
    <xf numFmtId="0" fontId="14" fillId="9" borderId="1" xfId="9" applyBorder="1" applyAlignment="1">
      <alignment horizontal="center"/>
    </xf>
    <xf numFmtId="0" fontId="14" fillId="9" borderId="1" xfId="9" applyBorder="1"/>
    <xf numFmtId="164" fontId="14" fillId="9" borderId="1" xfId="9" applyNumberFormat="1" applyBorder="1"/>
    <xf numFmtId="0" fontId="14" fillId="9" borderId="1" xfId="9" quotePrefix="1" applyBorder="1"/>
    <xf numFmtId="0" fontId="14" fillId="9" borderId="1" xfId="9" quotePrefix="1" applyBorder="1" applyAlignment="1">
      <alignment horizontal="center"/>
    </xf>
    <xf numFmtId="0" fontId="11" fillId="10" borderId="4" xfId="10" applyFont="1" applyBorder="1"/>
    <xf numFmtId="0" fontId="0" fillId="10" borderId="1" xfId="10" quotePrefix="1" applyFont="1" applyBorder="1"/>
    <xf numFmtId="0" fontId="1" fillId="11" borderId="1" xfId="11" applyBorder="1" applyAlignment="1">
      <alignment horizontal="center"/>
    </xf>
    <xf numFmtId="0" fontId="1" fillId="11" borderId="1" xfId="11" applyBorder="1"/>
    <xf numFmtId="164" fontId="1" fillId="11" borderId="1" xfId="11" applyNumberFormat="1" applyBorder="1"/>
    <xf numFmtId="0" fontId="11" fillId="4" borderId="1" xfId="3" applyFont="1" applyBorder="1"/>
    <xf numFmtId="0" fontId="11" fillId="4" borderId="1" xfId="3" quotePrefix="1" applyFont="1" applyBorder="1"/>
    <xf numFmtId="0" fontId="12" fillId="0" borderId="6" xfId="0" applyFont="1" applyBorder="1"/>
    <xf numFmtId="0" fontId="8" fillId="0" borderId="1" xfId="0" applyFont="1" applyBorder="1" applyAlignment="1">
      <alignment horizontal="center"/>
    </xf>
    <xf numFmtId="0" fontId="8" fillId="10" borderId="1" xfId="10" applyFont="1" applyBorder="1"/>
    <xf numFmtId="0" fontId="8" fillId="4" borderId="1" xfId="3" quotePrefix="1" applyFont="1" applyBorder="1"/>
    <xf numFmtId="164" fontId="8" fillId="10" borderId="1" xfId="10" applyNumberFormat="1" applyFont="1" applyBorder="1"/>
    <xf numFmtId="0" fontId="8" fillId="10" borderId="6" xfId="10" applyFont="1" applyBorder="1" applyAlignment="1">
      <alignment horizontal="center"/>
    </xf>
    <xf numFmtId="0" fontId="8" fillId="10" borderId="4" xfId="10" applyFont="1" applyBorder="1"/>
    <xf numFmtId="0" fontId="8" fillId="4" borderId="1" xfId="3" applyFont="1" applyBorder="1" applyAlignment="1">
      <alignment horizontal="center"/>
    </xf>
    <xf numFmtId="164" fontId="8" fillId="4" borderId="1" xfId="3" applyNumberFormat="1" applyFont="1" applyBorder="1"/>
    <xf numFmtId="0" fontId="8" fillId="4" borderId="6" xfId="3" applyFont="1" applyBorder="1" applyAlignment="1">
      <alignment horizontal="center"/>
    </xf>
    <xf numFmtId="0" fontId="8" fillId="0" borderId="1" xfId="0" applyFont="1" applyBorder="1"/>
    <xf numFmtId="0" fontId="8" fillId="4" borderId="1" xfId="3" quotePrefix="1" applyFont="1" applyBorder="1" applyAlignment="1">
      <alignment horizontal="center"/>
    </xf>
    <xf numFmtId="16" fontId="8" fillId="4" borderId="7" xfId="3" quotePrefix="1" applyNumberFormat="1" applyFont="1" applyBorder="1" applyAlignment="1">
      <alignment horizontal="center"/>
    </xf>
    <xf numFmtId="16" fontId="8" fillId="4" borderId="6" xfId="3" quotePrefix="1" applyNumberFormat="1" applyFont="1" applyBorder="1" applyAlignment="1">
      <alignment horizontal="center"/>
    </xf>
    <xf numFmtId="0" fontId="8" fillId="4" borderId="6" xfId="3" quotePrefix="1" applyFont="1" applyBorder="1" applyAlignment="1">
      <alignment horizontal="center"/>
    </xf>
    <xf numFmtId="0" fontId="8" fillId="10" borderId="1" xfId="10" quotePrefix="1" applyFont="1" applyBorder="1"/>
    <xf numFmtId="0" fontId="8" fillId="10" borderId="6" xfId="10" quotePrefix="1" applyFont="1" applyBorder="1" applyAlignment="1">
      <alignment horizontal="center"/>
    </xf>
    <xf numFmtId="0" fontId="8" fillId="11" borderId="1" xfId="11" applyFont="1" applyBorder="1" applyAlignment="1">
      <alignment horizontal="center"/>
    </xf>
    <xf numFmtId="0" fontId="8" fillId="11" borderId="1" xfId="11" applyFont="1" applyBorder="1"/>
    <xf numFmtId="164" fontId="8" fillId="11" borderId="1" xfId="11" applyNumberFormat="1" applyFont="1" applyBorder="1"/>
    <xf numFmtId="0" fontId="8" fillId="10" borderId="8" xfId="10" applyFont="1" applyBorder="1"/>
    <xf numFmtId="0" fontId="8" fillId="10" borderId="5" xfId="10" applyFont="1" applyBorder="1"/>
    <xf numFmtId="0" fontId="8" fillId="10" borderId="1" xfId="10" applyFont="1" applyBorder="1" applyAlignment="1">
      <alignment horizontal="center"/>
    </xf>
    <xf numFmtId="0" fontId="8" fillId="10" borderId="4" xfId="10" applyFont="1" applyBorder="1" applyAlignment="1">
      <alignment horizontal="center"/>
    </xf>
    <xf numFmtId="0" fontId="15" fillId="4" borderId="1" xfId="3" applyFont="1" applyBorder="1"/>
    <xf numFmtId="0" fontId="15" fillId="4" borderId="1" xfId="3" quotePrefix="1" applyFont="1" applyBorder="1"/>
    <xf numFmtId="0" fontId="15" fillId="4" borderId="0" xfId="3" applyFont="1" applyAlignment="1">
      <alignment vertical="center"/>
    </xf>
    <xf numFmtId="0" fontId="16" fillId="0" borderId="0" xfId="0" applyFont="1" applyAlignment="1">
      <alignment vertical="center"/>
    </xf>
  </cellXfs>
  <cellStyles count="13">
    <cellStyle name="20% — akcent 4" xfId="11" builtinId="42"/>
    <cellStyle name="40% — akcent 3" xfId="10" builtinId="39"/>
    <cellStyle name="40% — akcent 4" xfId="12" builtinId="43"/>
    <cellStyle name="40% — akcent 6" xfId="6" builtinId="51"/>
    <cellStyle name="60% — akcent 2" xfId="5" builtinId="36"/>
    <cellStyle name="60% — akcent 5" xfId="4" builtinId="48"/>
    <cellStyle name="Akcent 1" xfId="9" builtinId="29"/>
    <cellStyle name="Dane wyjściowe" xfId="7" builtinId="21"/>
    <cellStyle name="Dobry" xfId="1" builtinId="26"/>
    <cellStyle name="Neutralny" xfId="3" builtinId="28"/>
    <cellStyle name="Normalny" xfId="0" builtinId="0"/>
    <cellStyle name="Tekst objaśnienia" xfId="8" builtinId="53"/>
    <cellStyle name="Zły" xfId="2" builtin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1BAE4D-1267-4710-B5F5-39C64E723DEB}">
  <dimension ref="B3:I51"/>
  <sheetViews>
    <sheetView topLeftCell="A4" workbookViewId="0">
      <selection activeCell="C25" sqref="C25"/>
    </sheetView>
  </sheetViews>
  <sheetFormatPr defaultRowHeight="15" x14ac:dyDescent="0.25"/>
  <cols>
    <col min="3" max="3" width="27.140625" customWidth="1"/>
    <col min="4" max="4" width="25" customWidth="1"/>
    <col min="5" max="5" width="35.85546875" bestFit="1" customWidth="1"/>
    <col min="6" max="6" width="27.7109375" bestFit="1" customWidth="1"/>
    <col min="7" max="7" width="30.5703125" customWidth="1"/>
    <col min="8" max="8" width="38.5703125" customWidth="1"/>
    <col min="9" max="9" width="26.140625" customWidth="1"/>
  </cols>
  <sheetData>
    <row r="3" spans="2:9" ht="28.5" x14ac:dyDescent="0.45">
      <c r="C3" s="1" t="s">
        <v>0</v>
      </c>
    </row>
    <row r="5" spans="2:9" ht="18.75" x14ac:dyDescent="0.3">
      <c r="B5" s="3"/>
      <c r="C5" s="3" t="s">
        <v>5</v>
      </c>
      <c r="D5" s="3" t="s">
        <v>6</v>
      </c>
      <c r="E5" s="3" t="s">
        <v>7</v>
      </c>
      <c r="F5" s="3" t="s">
        <v>12</v>
      </c>
      <c r="G5" s="3" t="s">
        <v>8</v>
      </c>
      <c r="H5" s="3" t="s">
        <v>25</v>
      </c>
      <c r="I5" s="3" t="s">
        <v>224</v>
      </c>
    </row>
    <row r="6" spans="2:9" x14ac:dyDescent="0.25">
      <c r="B6" s="2">
        <v>1</v>
      </c>
      <c r="C6" s="4" t="s">
        <v>1</v>
      </c>
      <c r="D6" s="4" t="s">
        <v>2</v>
      </c>
      <c r="E6" s="4" t="s">
        <v>3</v>
      </c>
      <c r="F6" s="5">
        <v>110</v>
      </c>
      <c r="G6" s="23">
        <v>13306430</v>
      </c>
      <c r="H6" s="4" t="s">
        <v>9</v>
      </c>
      <c r="I6" s="31">
        <v>43882</v>
      </c>
    </row>
    <row r="7" spans="2:9" x14ac:dyDescent="0.25">
      <c r="B7" s="2">
        <v>2</v>
      </c>
      <c r="C7" s="6" t="s">
        <v>4</v>
      </c>
      <c r="D7" s="6" t="s">
        <v>10</v>
      </c>
      <c r="E7" s="6" t="s">
        <v>11</v>
      </c>
      <c r="F7" s="7">
        <v>47.57</v>
      </c>
      <c r="G7" s="6" t="s">
        <v>14</v>
      </c>
      <c r="H7" s="8" t="s">
        <v>15</v>
      </c>
      <c r="I7" s="38">
        <v>43723</v>
      </c>
    </row>
    <row r="8" spans="2:9" x14ac:dyDescent="0.25">
      <c r="B8" s="2">
        <v>3</v>
      </c>
      <c r="C8" s="6" t="s">
        <v>16</v>
      </c>
      <c r="D8" s="6" t="s">
        <v>17</v>
      </c>
      <c r="E8" s="6" t="s">
        <v>18</v>
      </c>
      <c r="F8" s="7">
        <v>32.44</v>
      </c>
      <c r="G8" s="8" t="s">
        <v>13</v>
      </c>
      <c r="H8" s="8" t="s">
        <v>19</v>
      </c>
      <c r="I8" s="38">
        <v>43723</v>
      </c>
    </row>
    <row r="9" spans="2:9" x14ac:dyDescent="0.25">
      <c r="B9" s="2">
        <v>4</v>
      </c>
      <c r="C9" s="6" t="s">
        <v>16</v>
      </c>
      <c r="D9" s="6" t="s">
        <v>20</v>
      </c>
      <c r="E9" s="6" t="s">
        <v>21</v>
      </c>
      <c r="F9" s="7">
        <v>40.57</v>
      </c>
      <c r="G9" s="8" t="s">
        <v>13</v>
      </c>
      <c r="H9" s="8" t="s">
        <v>22</v>
      </c>
      <c r="I9" s="38">
        <v>43723</v>
      </c>
    </row>
    <row r="10" spans="2:9" x14ac:dyDescent="0.25">
      <c r="B10" s="2">
        <v>5</v>
      </c>
      <c r="C10" s="9" t="s">
        <v>23</v>
      </c>
      <c r="D10" s="9" t="s">
        <v>235</v>
      </c>
      <c r="E10" s="9" t="s">
        <v>236</v>
      </c>
      <c r="F10" s="10">
        <v>89</v>
      </c>
      <c r="G10" s="11" t="s">
        <v>24</v>
      </c>
      <c r="H10" s="11" t="s">
        <v>26</v>
      </c>
      <c r="I10" s="32"/>
    </row>
    <row r="11" spans="2:9" x14ac:dyDescent="0.25">
      <c r="B11" s="2">
        <v>6</v>
      </c>
      <c r="C11" s="9" t="s">
        <v>16</v>
      </c>
      <c r="D11" s="9" t="s">
        <v>27</v>
      </c>
      <c r="E11" s="9" t="s">
        <v>28</v>
      </c>
      <c r="F11" s="10">
        <v>97.56</v>
      </c>
      <c r="G11" s="11" t="s">
        <v>24</v>
      </c>
      <c r="H11" s="11" t="s">
        <v>29</v>
      </c>
      <c r="I11" s="32"/>
    </row>
    <row r="12" spans="2:9" x14ac:dyDescent="0.25">
      <c r="B12" s="2">
        <v>7</v>
      </c>
      <c r="C12" s="9" t="s">
        <v>16</v>
      </c>
      <c r="D12" s="9" t="s">
        <v>30</v>
      </c>
      <c r="E12" s="9" t="s">
        <v>139</v>
      </c>
      <c r="F12" s="10">
        <v>55.28</v>
      </c>
      <c r="G12" s="11" t="s">
        <v>24</v>
      </c>
      <c r="H12" s="11" t="s">
        <v>31</v>
      </c>
      <c r="I12" s="32"/>
    </row>
    <row r="13" spans="2:9" x14ac:dyDescent="0.25">
      <c r="B13" s="2">
        <v>8</v>
      </c>
      <c r="C13" s="9" t="s">
        <v>4</v>
      </c>
      <c r="D13" s="9" t="s">
        <v>32</v>
      </c>
      <c r="E13" s="9" t="s">
        <v>33</v>
      </c>
      <c r="F13" s="10">
        <v>146.34</v>
      </c>
      <c r="G13" s="11" t="s">
        <v>24</v>
      </c>
      <c r="H13" s="11" t="s">
        <v>34</v>
      </c>
      <c r="I13" s="32"/>
    </row>
    <row r="14" spans="2:9" x14ac:dyDescent="0.25">
      <c r="B14" s="2">
        <v>9</v>
      </c>
      <c r="C14" s="9" t="s">
        <v>35</v>
      </c>
      <c r="D14" s="9" t="s">
        <v>17</v>
      </c>
      <c r="E14" s="9" t="s">
        <v>232</v>
      </c>
      <c r="F14" s="10">
        <v>45</v>
      </c>
      <c r="G14" s="11" t="s">
        <v>24</v>
      </c>
      <c r="H14" s="11" t="s">
        <v>36</v>
      </c>
      <c r="I14" s="33">
        <v>43677</v>
      </c>
    </row>
    <row r="15" spans="2:9" x14ac:dyDescent="0.25">
      <c r="B15" s="2">
        <v>10</v>
      </c>
      <c r="C15" s="9" t="s">
        <v>35</v>
      </c>
      <c r="D15" s="9" t="s">
        <v>17</v>
      </c>
      <c r="E15" s="9" t="s">
        <v>233</v>
      </c>
      <c r="F15" s="10">
        <v>45</v>
      </c>
      <c r="G15" s="11" t="s">
        <v>24</v>
      </c>
      <c r="H15" s="11" t="s">
        <v>37</v>
      </c>
      <c r="I15" s="33">
        <v>43677</v>
      </c>
    </row>
    <row r="16" spans="2:9" x14ac:dyDescent="0.25">
      <c r="B16" s="2">
        <v>11</v>
      </c>
      <c r="C16" s="9" t="s">
        <v>35</v>
      </c>
      <c r="D16" s="9" t="s">
        <v>227</v>
      </c>
      <c r="E16" s="9" t="s">
        <v>228</v>
      </c>
      <c r="F16" s="10">
        <v>45</v>
      </c>
      <c r="G16" s="11" t="s">
        <v>24</v>
      </c>
      <c r="H16" s="11" t="s">
        <v>40</v>
      </c>
      <c r="I16" s="33">
        <v>43616</v>
      </c>
    </row>
    <row r="17" spans="2:9" x14ac:dyDescent="0.25">
      <c r="B17" s="2">
        <v>12</v>
      </c>
      <c r="C17" s="9" t="s">
        <v>35</v>
      </c>
      <c r="D17" s="9" t="s">
        <v>230</v>
      </c>
      <c r="E17" s="9" t="s">
        <v>39</v>
      </c>
      <c r="F17" s="10">
        <v>45</v>
      </c>
      <c r="G17" s="11" t="s">
        <v>24</v>
      </c>
      <c r="H17" s="9" t="s">
        <v>41</v>
      </c>
      <c r="I17" s="33">
        <v>43616</v>
      </c>
    </row>
    <row r="18" spans="2:9" x14ac:dyDescent="0.25">
      <c r="B18" s="2">
        <v>13</v>
      </c>
      <c r="C18" s="9" t="s">
        <v>226</v>
      </c>
      <c r="D18" s="9" t="s">
        <v>17</v>
      </c>
      <c r="E18" s="9" t="s">
        <v>225</v>
      </c>
      <c r="F18" s="10">
        <v>45</v>
      </c>
      <c r="G18" s="11" t="s">
        <v>24</v>
      </c>
      <c r="H18" s="9" t="s">
        <v>42</v>
      </c>
      <c r="I18" s="33">
        <v>43616</v>
      </c>
    </row>
    <row r="19" spans="2:9" x14ac:dyDescent="0.25">
      <c r="B19" s="2">
        <v>14</v>
      </c>
      <c r="C19" s="12" t="s">
        <v>4</v>
      </c>
      <c r="D19" s="12" t="s">
        <v>43</v>
      </c>
      <c r="E19" s="12" t="s">
        <v>44</v>
      </c>
      <c r="F19" s="13">
        <v>40.57</v>
      </c>
      <c r="G19" s="14" t="s">
        <v>45</v>
      </c>
      <c r="H19" s="14" t="s">
        <v>46</v>
      </c>
      <c r="I19" s="34" t="s">
        <v>231</v>
      </c>
    </row>
    <row r="20" spans="2:9" x14ac:dyDescent="0.25">
      <c r="B20" s="2">
        <v>15</v>
      </c>
      <c r="C20" s="12" t="s">
        <v>47</v>
      </c>
      <c r="D20" s="12" t="s">
        <v>48</v>
      </c>
      <c r="E20" s="12" t="s">
        <v>49</v>
      </c>
      <c r="F20" s="13">
        <v>40.57</v>
      </c>
      <c r="G20" s="14" t="s">
        <v>45</v>
      </c>
      <c r="H20" s="14" t="s">
        <v>50</v>
      </c>
      <c r="I20" s="35">
        <v>43723</v>
      </c>
    </row>
    <row r="21" spans="2:9" x14ac:dyDescent="0.25">
      <c r="B21" s="2">
        <v>16</v>
      </c>
      <c r="C21" s="12" t="s">
        <v>4</v>
      </c>
      <c r="D21" s="12" t="s">
        <v>51</v>
      </c>
      <c r="E21" s="12" t="s">
        <v>52</v>
      </c>
      <c r="F21" s="13">
        <v>40.47</v>
      </c>
      <c r="G21" s="14" t="s">
        <v>45</v>
      </c>
      <c r="H21" s="14" t="s">
        <v>53</v>
      </c>
      <c r="I21" s="34"/>
    </row>
    <row r="22" spans="2:9" x14ac:dyDescent="0.25">
      <c r="B22" s="2">
        <v>17</v>
      </c>
      <c r="C22" s="12" t="s">
        <v>4</v>
      </c>
      <c r="D22" s="12" t="s">
        <v>54</v>
      </c>
      <c r="E22" s="12" t="s">
        <v>55</v>
      </c>
      <c r="F22" s="13">
        <v>40.57</v>
      </c>
      <c r="G22" s="14" t="s">
        <v>45</v>
      </c>
      <c r="H22" s="14" t="s">
        <v>56</v>
      </c>
      <c r="I22" s="35">
        <v>43616</v>
      </c>
    </row>
    <row r="23" spans="2:9" x14ac:dyDescent="0.25">
      <c r="B23" s="2">
        <v>18</v>
      </c>
      <c r="C23" s="12" t="s">
        <v>16</v>
      </c>
      <c r="D23" s="12" t="s">
        <v>57</v>
      </c>
      <c r="E23" s="12" t="s">
        <v>58</v>
      </c>
      <c r="F23" s="13">
        <v>40.57</v>
      </c>
      <c r="G23" s="14" t="s">
        <v>45</v>
      </c>
      <c r="H23" s="14" t="s">
        <v>59</v>
      </c>
      <c r="I23" s="35">
        <v>43723</v>
      </c>
    </row>
    <row r="24" spans="2:9" x14ac:dyDescent="0.25">
      <c r="B24" s="2">
        <v>19</v>
      </c>
      <c r="C24" s="12" t="s">
        <v>60</v>
      </c>
      <c r="D24" s="12" t="s">
        <v>61</v>
      </c>
      <c r="E24" s="12" t="s">
        <v>62</v>
      </c>
      <c r="F24" s="13">
        <v>81.3</v>
      </c>
      <c r="G24" s="14" t="s">
        <v>45</v>
      </c>
      <c r="H24" s="14" t="s">
        <v>63</v>
      </c>
      <c r="I24" s="35">
        <v>43723</v>
      </c>
    </row>
    <row r="25" spans="2:9" x14ac:dyDescent="0.25">
      <c r="B25" s="2">
        <v>20</v>
      </c>
      <c r="C25" s="12" t="s">
        <v>64</v>
      </c>
      <c r="D25" s="12" t="s">
        <v>65</v>
      </c>
      <c r="E25" s="12" t="s">
        <v>66</v>
      </c>
      <c r="F25" s="13">
        <v>65.03</v>
      </c>
      <c r="G25" s="14" t="s">
        <v>45</v>
      </c>
      <c r="H25" s="14" t="s">
        <v>67</v>
      </c>
      <c r="I25" s="35">
        <v>43723</v>
      </c>
    </row>
    <row r="26" spans="2:9" x14ac:dyDescent="0.25">
      <c r="B26" s="2">
        <v>21</v>
      </c>
      <c r="C26" s="12" t="s">
        <v>35</v>
      </c>
      <c r="D26" s="12" t="s">
        <v>65</v>
      </c>
      <c r="E26" s="12" t="s">
        <v>66</v>
      </c>
      <c r="F26" s="13">
        <v>45</v>
      </c>
      <c r="G26" s="14" t="s">
        <v>45</v>
      </c>
      <c r="H26" s="14" t="s">
        <v>68</v>
      </c>
      <c r="I26" s="34"/>
    </row>
    <row r="27" spans="2:9" x14ac:dyDescent="0.25">
      <c r="B27" s="2">
        <v>22</v>
      </c>
      <c r="C27" s="12" t="s">
        <v>35</v>
      </c>
      <c r="D27" s="12" t="s">
        <v>48</v>
      </c>
      <c r="E27" s="12" t="s">
        <v>49</v>
      </c>
      <c r="F27" s="13">
        <v>45</v>
      </c>
      <c r="G27" s="14" t="s">
        <v>45</v>
      </c>
      <c r="H27" s="14" t="s">
        <v>69</v>
      </c>
      <c r="I27" s="34"/>
    </row>
    <row r="28" spans="2:9" x14ac:dyDescent="0.25">
      <c r="B28" s="2">
        <v>23</v>
      </c>
      <c r="C28" s="12" t="s">
        <v>35</v>
      </c>
      <c r="D28" s="12" t="s">
        <v>57</v>
      </c>
      <c r="E28" s="12" t="s">
        <v>58</v>
      </c>
      <c r="F28" s="13">
        <v>45</v>
      </c>
      <c r="G28" s="14" t="s">
        <v>45</v>
      </c>
      <c r="H28" s="14" t="s">
        <v>70</v>
      </c>
      <c r="I28" s="35">
        <v>43882</v>
      </c>
    </row>
    <row r="29" spans="2:9" x14ac:dyDescent="0.25">
      <c r="B29" s="2">
        <v>24</v>
      </c>
      <c r="C29" s="12" t="s">
        <v>35</v>
      </c>
      <c r="D29" s="12" t="s">
        <v>17</v>
      </c>
      <c r="E29" s="12" t="s">
        <v>71</v>
      </c>
      <c r="F29" s="13">
        <v>45</v>
      </c>
      <c r="G29" s="14" t="s">
        <v>45</v>
      </c>
      <c r="H29" s="14" t="s">
        <v>72</v>
      </c>
      <c r="I29" s="35">
        <v>43882</v>
      </c>
    </row>
    <row r="30" spans="2:9" x14ac:dyDescent="0.25">
      <c r="B30" s="2">
        <v>25</v>
      </c>
      <c r="C30" s="12" t="s">
        <v>35</v>
      </c>
      <c r="D30" s="12" t="s">
        <v>61</v>
      </c>
      <c r="E30" s="12" t="s">
        <v>62</v>
      </c>
      <c r="F30" s="13">
        <v>45</v>
      </c>
      <c r="G30" s="14" t="s">
        <v>45</v>
      </c>
      <c r="H30" s="14" t="s">
        <v>73</v>
      </c>
      <c r="I30" s="35">
        <v>43882</v>
      </c>
    </row>
    <row r="31" spans="2:9" x14ac:dyDescent="0.25">
      <c r="B31" s="2">
        <v>26</v>
      </c>
      <c r="C31" s="12" t="s">
        <v>35</v>
      </c>
      <c r="D31" s="12" t="s">
        <v>61</v>
      </c>
      <c r="E31" s="12" t="s">
        <v>62</v>
      </c>
      <c r="F31" s="13">
        <v>45</v>
      </c>
      <c r="G31" s="14" t="s">
        <v>45</v>
      </c>
      <c r="H31" s="14" t="s">
        <v>74</v>
      </c>
      <c r="I31" s="35">
        <v>43882</v>
      </c>
    </row>
    <row r="32" spans="2:9" x14ac:dyDescent="0.25">
      <c r="B32" s="2">
        <v>27</v>
      </c>
      <c r="C32" s="12" t="s">
        <v>35</v>
      </c>
      <c r="D32" s="12" t="s">
        <v>61</v>
      </c>
      <c r="E32" s="12" t="s">
        <v>62</v>
      </c>
      <c r="F32" s="13">
        <v>45</v>
      </c>
      <c r="G32" s="14" t="s">
        <v>45</v>
      </c>
      <c r="H32" s="14" t="s">
        <v>75</v>
      </c>
      <c r="I32" s="35">
        <v>43882</v>
      </c>
    </row>
    <row r="33" spans="2:9" x14ac:dyDescent="0.25">
      <c r="B33" s="2">
        <v>28</v>
      </c>
      <c r="C33" s="12" t="s">
        <v>35</v>
      </c>
      <c r="D33" s="12" t="s">
        <v>10</v>
      </c>
      <c r="E33" s="12" t="s">
        <v>11</v>
      </c>
      <c r="F33" s="13">
        <v>45</v>
      </c>
      <c r="G33" s="14" t="s">
        <v>45</v>
      </c>
      <c r="H33" s="14" t="s">
        <v>76</v>
      </c>
      <c r="I33" s="35">
        <v>43882</v>
      </c>
    </row>
    <row r="34" spans="2:9" x14ac:dyDescent="0.25">
      <c r="B34" s="2">
        <v>29</v>
      </c>
      <c r="C34" s="12" t="s">
        <v>35</v>
      </c>
      <c r="D34" s="12" t="s">
        <v>77</v>
      </c>
      <c r="E34" s="12" t="s">
        <v>234</v>
      </c>
      <c r="F34" s="13">
        <v>45</v>
      </c>
      <c r="G34" s="14" t="s">
        <v>45</v>
      </c>
      <c r="H34" s="14" t="s">
        <v>78</v>
      </c>
      <c r="I34" s="35">
        <v>43883</v>
      </c>
    </row>
    <row r="35" spans="2:9" x14ac:dyDescent="0.25">
      <c r="B35" s="2">
        <v>30</v>
      </c>
      <c r="C35" s="12" t="s">
        <v>35</v>
      </c>
      <c r="D35" s="12" t="s">
        <v>43</v>
      </c>
      <c r="E35" s="12" t="s">
        <v>44</v>
      </c>
      <c r="F35" s="13">
        <v>45</v>
      </c>
      <c r="G35" s="14" t="s">
        <v>45</v>
      </c>
      <c r="H35" s="14" t="s">
        <v>79</v>
      </c>
      <c r="I35" s="35">
        <v>43883</v>
      </c>
    </row>
    <row r="36" spans="2:9" x14ac:dyDescent="0.25">
      <c r="B36" s="2">
        <v>31</v>
      </c>
      <c r="C36" s="12" t="s">
        <v>35</v>
      </c>
      <c r="D36" s="12" t="s">
        <v>20</v>
      </c>
      <c r="E36" s="12" t="s">
        <v>21</v>
      </c>
      <c r="F36" s="13">
        <v>45</v>
      </c>
      <c r="G36" s="14" t="s">
        <v>45</v>
      </c>
      <c r="H36" s="14" t="s">
        <v>80</v>
      </c>
      <c r="I36" s="35">
        <v>43883</v>
      </c>
    </row>
    <row r="37" spans="2:9" x14ac:dyDescent="0.25">
      <c r="B37" s="2">
        <v>32</v>
      </c>
      <c r="C37" s="12" t="s">
        <v>35</v>
      </c>
      <c r="D37" s="12" t="s">
        <v>54</v>
      </c>
      <c r="E37" s="12" t="s">
        <v>55</v>
      </c>
      <c r="F37" s="13">
        <v>45</v>
      </c>
      <c r="G37" s="14" t="s">
        <v>45</v>
      </c>
      <c r="H37" s="14" t="s">
        <v>81</v>
      </c>
      <c r="I37" s="35">
        <v>43882</v>
      </c>
    </row>
    <row r="38" spans="2:9" x14ac:dyDescent="0.25">
      <c r="B38" s="2">
        <v>33</v>
      </c>
      <c r="C38" s="12" t="s">
        <v>35</v>
      </c>
      <c r="D38" s="12" t="s">
        <v>51</v>
      </c>
      <c r="E38" s="12" t="s">
        <v>52</v>
      </c>
      <c r="F38" s="13">
        <v>45</v>
      </c>
      <c r="G38" s="14" t="s">
        <v>45</v>
      </c>
      <c r="H38" s="14" t="s">
        <v>82</v>
      </c>
      <c r="I38" s="35">
        <v>43882</v>
      </c>
    </row>
    <row r="39" spans="2:9" x14ac:dyDescent="0.25">
      <c r="B39" s="2">
        <v>34</v>
      </c>
      <c r="C39" s="12" t="s">
        <v>35</v>
      </c>
      <c r="D39" s="12" t="s">
        <v>2</v>
      </c>
      <c r="E39" s="12" t="s">
        <v>3</v>
      </c>
      <c r="F39" s="13">
        <v>45</v>
      </c>
      <c r="G39" s="14" t="s">
        <v>45</v>
      </c>
      <c r="H39" s="14" t="s">
        <v>83</v>
      </c>
      <c r="I39" s="35">
        <v>43882</v>
      </c>
    </row>
    <row r="40" spans="2:9" x14ac:dyDescent="0.25">
      <c r="B40" s="2">
        <v>35</v>
      </c>
      <c r="C40" s="12" t="s">
        <v>35</v>
      </c>
      <c r="D40" s="12" t="s">
        <v>2</v>
      </c>
      <c r="E40" s="12" t="s">
        <v>3</v>
      </c>
      <c r="F40" s="13">
        <v>45</v>
      </c>
      <c r="G40" s="14" t="s">
        <v>45</v>
      </c>
      <c r="H40" s="14" t="s">
        <v>84</v>
      </c>
      <c r="I40" s="35">
        <v>43883</v>
      </c>
    </row>
    <row r="41" spans="2:9" x14ac:dyDescent="0.25">
      <c r="B41" s="2">
        <v>36</v>
      </c>
      <c r="C41" s="12" t="s">
        <v>35</v>
      </c>
      <c r="D41" s="12" t="s">
        <v>2</v>
      </c>
      <c r="E41" s="12" t="s">
        <v>3</v>
      </c>
      <c r="F41" s="13">
        <v>45</v>
      </c>
      <c r="G41" s="14" t="s">
        <v>45</v>
      </c>
      <c r="H41" s="14" t="s">
        <v>85</v>
      </c>
      <c r="I41" s="35">
        <v>43883</v>
      </c>
    </row>
    <row r="42" spans="2:9" x14ac:dyDescent="0.25">
      <c r="G42" s="15"/>
      <c r="H42" s="15"/>
    </row>
    <row r="43" spans="2:9" x14ac:dyDescent="0.25">
      <c r="G43" s="15"/>
      <c r="H43" s="15"/>
    </row>
    <row r="44" spans="2:9" x14ac:dyDescent="0.25">
      <c r="G44" s="15"/>
      <c r="H44" s="15"/>
    </row>
    <row r="45" spans="2:9" x14ac:dyDescent="0.25">
      <c r="G45" s="15"/>
      <c r="H45" s="15"/>
    </row>
    <row r="46" spans="2:9" x14ac:dyDescent="0.25">
      <c r="G46" s="15"/>
      <c r="H46" s="15"/>
    </row>
    <row r="47" spans="2:9" x14ac:dyDescent="0.25">
      <c r="G47" s="15"/>
      <c r="H47" s="15"/>
    </row>
    <row r="48" spans="2:9" x14ac:dyDescent="0.25">
      <c r="G48" s="15"/>
      <c r="H48" s="15"/>
    </row>
    <row r="49" spans="7:8" x14ac:dyDescent="0.25">
      <c r="G49" s="15"/>
      <c r="H49" s="15"/>
    </row>
    <row r="50" spans="7:8" x14ac:dyDescent="0.25">
      <c r="G50" s="15"/>
      <c r="H50" s="15"/>
    </row>
    <row r="51" spans="7:8" x14ac:dyDescent="0.25">
      <c r="G51" s="15"/>
      <c r="H51" s="15"/>
    </row>
  </sheetData>
  <autoFilter ref="B5:I41" xr:uid="{F3E38BE8-BFDB-4B67-A9B6-744B16BCA25F}"/>
  <pageMargins left="0.7" right="0.7" top="0.75" bottom="0.75" header="0.3" footer="0.3"/>
  <pageSetup paperSize="9" orientation="portrait" r:id="rId1"/>
  <ignoredErrors>
    <ignoredError sqref="H7:H9 G8:G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6C1720-A391-4057-8A01-D1F688ACAF3E}">
  <dimension ref="B4:I46"/>
  <sheetViews>
    <sheetView topLeftCell="A4" workbookViewId="0">
      <selection activeCell="A30" sqref="A30"/>
    </sheetView>
  </sheetViews>
  <sheetFormatPr defaultRowHeight="15" x14ac:dyDescent="0.25"/>
  <cols>
    <col min="3" max="3" width="23" customWidth="1"/>
    <col min="4" max="4" width="28.85546875" customWidth="1"/>
    <col min="5" max="5" width="35.42578125" customWidth="1"/>
    <col min="6" max="6" width="30" customWidth="1"/>
    <col min="7" max="7" width="27.28515625" customWidth="1"/>
    <col min="8" max="8" width="41.42578125" customWidth="1"/>
    <col min="9" max="9" width="24.140625" customWidth="1"/>
  </cols>
  <sheetData>
    <row r="4" spans="2:9" ht="28.5" x14ac:dyDescent="0.45">
      <c r="C4" s="1" t="s">
        <v>86</v>
      </c>
    </row>
    <row r="6" spans="2:9" ht="18.75" x14ac:dyDescent="0.3">
      <c r="B6" s="3"/>
      <c r="C6" s="3" t="s">
        <v>5</v>
      </c>
      <c r="D6" s="3" t="s">
        <v>6</v>
      </c>
      <c r="E6" s="3" t="s">
        <v>7</v>
      </c>
      <c r="F6" s="3" t="s">
        <v>12</v>
      </c>
      <c r="G6" s="3" t="s">
        <v>8</v>
      </c>
      <c r="H6" s="3" t="s">
        <v>25</v>
      </c>
      <c r="I6" s="3" t="s">
        <v>224</v>
      </c>
    </row>
    <row r="7" spans="2:9" x14ac:dyDescent="0.25">
      <c r="B7" s="2">
        <v>1</v>
      </c>
      <c r="C7" s="16" t="s">
        <v>35</v>
      </c>
      <c r="D7" s="16" t="s">
        <v>87</v>
      </c>
      <c r="E7" s="16" t="s">
        <v>88</v>
      </c>
      <c r="F7" s="17">
        <v>25</v>
      </c>
      <c r="G7" s="16"/>
      <c r="H7" s="16" t="s">
        <v>89</v>
      </c>
      <c r="I7" s="37">
        <v>43343</v>
      </c>
    </row>
    <row r="8" spans="2:9" x14ac:dyDescent="0.25">
      <c r="B8" s="2">
        <v>2</v>
      </c>
      <c r="C8" s="16" t="s">
        <v>35</v>
      </c>
      <c r="D8" s="16" t="s">
        <v>32</v>
      </c>
      <c r="E8" s="16" t="s">
        <v>90</v>
      </c>
      <c r="F8" s="17">
        <v>25</v>
      </c>
      <c r="G8" s="16"/>
      <c r="H8" s="18" t="s">
        <v>91</v>
      </c>
      <c r="I8" s="37">
        <v>43343</v>
      </c>
    </row>
    <row r="9" spans="2:9" x14ac:dyDescent="0.25">
      <c r="B9" s="2">
        <v>3</v>
      </c>
      <c r="C9" s="16" t="s">
        <v>35</v>
      </c>
      <c r="D9" s="16" t="s">
        <v>32</v>
      </c>
      <c r="E9" s="16" t="s">
        <v>90</v>
      </c>
      <c r="F9" s="17">
        <v>25</v>
      </c>
      <c r="G9" s="16"/>
      <c r="H9" s="18" t="s">
        <v>92</v>
      </c>
      <c r="I9" s="37">
        <v>43343</v>
      </c>
    </row>
    <row r="10" spans="2:9" x14ac:dyDescent="0.25">
      <c r="B10" s="2">
        <v>4</v>
      </c>
      <c r="C10" s="16" t="s">
        <v>35</v>
      </c>
      <c r="D10" s="16" t="s">
        <v>32</v>
      </c>
      <c r="E10" s="16" t="s">
        <v>90</v>
      </c>
      <c r="F10" s="17">
        <v>25.16</v>
      </c>
      <c r="G10" s="16"/>
      <c r="H10" s="18" t="s">
        <v>93</v>
      </c>
      <c r="I10" s="37">
        <v>43343</v>
      </c>
    </row>
    <row r="11" spans="2:9" x14ac:dyDescent="0.25">
      <c r="B11" s="2">
        <v>5</v>
      </c>
      <c r="C11" s="16" t="s">
        <v>35</v>
      </c>
      <c r="D11" s="16" t="s">
        <v>32</v>
      </c>
      <c r="E11" s="16" t="s">
        <v>90</v>
      </c>
      <c r="F11" s="17">
        <v>25</v>
      </c>
      <c r="G11" s="16"/>
      <c r="H11" s="18" t="s">
        <v>94</v>
      </c>
      <c r="I11" s="37">
        <v>43343</v>
      </c>
    </row>
    <row r="12" spans="2:9" x14ac:dyDescent="0.25">
      <c r="B12" s="2">
        <v>6</v>
      </c>
      <c r="C12" s="16" t="s">
        <v>35</v>
      </c>
      <c r="D12" s="16" t="s">
        <v>95</v>
      </c>
      <c r="E12" s="16" t="s">
        <v>96</v>
      </c>
      <c r="F12" s="17">
        <v>25</v>
      </c>
      <c r="G12" s="18"/>
      <c r="H12" s="18" t="s">
        <v>97</v>
      </c>
      <c r="I12" s="37">
        <v>43343</v>
      </c>
    </row>
    <row r="13" spans="2:9" x14ac:dyDescent="0.25">
      <c r="B13" s="2">
        <v>7</v>
      </c>
      <c r="C13" s="16" t="s">
        <v>35</v>
      </c>
      <c r="D13" s="16" t="s">
        <v>98</v>
      </c>
      <c r="E13" s="16" t="s">
        <v>99</v>
      </c>
      <c r="F13" s="17">
        <v>25</v>
      </c>
      <c r="G13" s="18"/>
      <c r="H13" s="18" t="s">
        <v>100</v>
      </c>
      <c r="I13" s="37">
        <v>43343</v>
      </c>
    </row>
    <row r="14" spans="2:9" x14ac:dyDescent="0.25">
      <c r="B14" s="2">
        <v>8</v>
      </c>
      <c r="C14" s="16" t="s">
        <v>35</v>
      </c>
      <c r="D14" s="16" t="s">
        <v>32</v>
      </c>
      <c r="E14" s="16" t="s">
        <v>101</v>
      </c>
      <c r="F14" s="17">
        <v>25</v>
      </c>
      <c r="G14" s="18"/>
      <c r="H14" s="18" t="s">
        <v>102</v>
      </c>
      <c r="I14" s="37">
        <v>43343</v>
      </c>
    </row>
    <row r="15" spans="2:9" x14ac:dyDescent="0.25">
      <c r="B15" s="2">
        <v>9</v>
      </c>
      <c r="C15" s="16" t="s">
        <v>35</v>
      </c>
      <c r="D15" s="16" t="s">
        <v>103</v>
      </c>
      <c r="E15" s="16" t="s">
        <v>104</v>
      </c>
      <c r="F15" s="17">
        <v>25</v>
      </c>
      <c r="G15" s="18"/>
      <c r="H15" s="18" t="s">
        <v>105</v>
      </c>
      <c r="I15" s="37">
        <v>43343</v>
      </c>
    </row>
    <row r="16" spans="2:9" x14ac:dyDescent="0.25">
      <c r="B16" s="2">
        <v>10</v>
      </c>
      <c r="C16" s="16" t="s">
        <v>35</v>
      </c>
      <c r="D16" s="16" t="s">
        <v>103</v>
      </c>
      <c r="E16" s="16" t="s">
        <v>104</v>
      </c>
      <c r="F16" s="17">
        <v>25</v>
      </c>
      <c r="G16" s="18"/>
      <c r="H16" s="18" t="s">
        <v>106</v>
      </c>
      <c r="I16" s="37">
        <v>43343</v>
      </c>
    </row>
    <row r="17" spans="2:9" x14ac:dyDescent="0.25">
      <c r="B17" s="2">
        <v>11</v>
      </c>
      <c r="C17" s="16" t="s">
        <v>35</v>
      </c>
      <c r="D17" s="16" t="s">
        <v>17</v>
      </c>
      <c r="E17" s="16" t="s">
        <v>107</v>
      </c>
      <c r="F17" s="17">
        <v>39.9</v>
      </c>
      <c r="G17" s="18"/>
      <c r="H17" s="18" t="s">
        <v>108</v>
      </c>
      <c r="I17" s="37">
        <v>43343</v>
      </c>
    </row>
    <row r="18" spans="2:9" x14ac:dyDescent="0.25">
      <c r="B18" s="2">
        <v>12</v>
      </c>
      <c r="C18" s="16" t="s">
        <v>35</v>
      </c>
      <c r="D18" s="16" t="s">
        <v>27</v>
      </c>
      <c r="E18" s="16" t="s">
        <v>28</v>
      </c>
      <c r="F18" s="17">
        <v>25</v>
      </c>
      <c r="G18" s="18"/>
      <c r="H18" s="16" t="s">
        <v>109</v>
      </c>
      <c r="I18" s="37">
        <v>43343</v>
      </c>
    </row>
    <row r="19" spans="2:9" x14ac:dyDescent="0.25">
      <c r="B19" s="2">
        <v>13</v>
      </c>
      <c r="C19" s="16" t="s">
        <v>35</v>
      </c>
      <c r="D19" s="16" t="s">
        <v>110</v>
      </c>
      <c r="E19" s="16" t="s">
        <v>111</v>
      </c>
      <c r="F19" s="17">
        <v>25</v>
      </c>
      <c r="G19" s="18"/>
      <c r="H19" s="16" t="s">
        <v>112</v>
      </c>
      <c r="I19" s="37">
        <v>43343</v>
      </c>
    </row>
    <row r="20" spans="2:9" x14ac:dyDescent="0.25">
      <c r="B20" s="2">
        <v>14</v>
      </c>
      <c r="C20" s="16" t="s">
        <v>35</v>
      </c>
      <c r="D20" s="16" t="s">
        <v>110</v>
      </c>
      <c r="E20" s="16" t="s">
        <v>111</v>
      </c>
      <c r="F20" s="17">
        <v>33</v>
      </c>
      <c r="G20" s="18"/>
      <c r="H20" s="18" t="s">
        <v>113</v>
      </c>
      <c r="I20" s="37">
        <v>43343</v>
      </c>
    </row>
    <row r="21" spans="2:9" x14ac:dyDescent="0.25">
      <c r="B21" s="2">
        <v>15</v>
      </c>
      <c r="C21" s="16" t="s">
        <v>35</v>
      </c>
      <c r="D21" s="16" t="s">
        <v>114</v>
      </c>
      <c r="E21" s="16" t="s">
        <v>115</v>
      </c>
      <c r="F21" s="17">
        <v>33</v>
      </c>
      <c r="G21" s="18"/>
      <c r="H21" s="18" t="s">
        <v>116</v>
      </c>
      <c r="I21" s="37">
        <v>43343</v>
      </c>
    </row>
    <row r="22" spans="2:9" x14ac:dyDescent="0.25">
      <c r="B22" s="2">
        <v>16</v>
      </c>
      <c r="C22" s="16" t="s">
        <v>35</v>
      </c>
      <c r="D22" s="16" t="s">
        <v>117</v>
      </c>
      <c r="E22" s="16" t="s">
        <v>118</v>
      </c>
      <c r="F22" s="17">
        <v>25</v>
      </c>
      <c r="G22" s="18"/>
      <c r="H22" s="18" t="s">
        <v>119</v>
      </c>
      <c r="I22" s="37">
        <v>43343</v>
      </c>
    </row>
    <row r="23" spans="2:9" x14ac:dyDescent="0.25">
      <c r="B23" s="2">
        <v>17</v>
      </c>
      <c r="C23" s="16" t="s">
        <v>35</v>
      </c>
      <c r="D23" s="16" t="s">
        <v>117</v>
      </c>
      <c r="E23" s="16" t="s">
        <v>118</v>
      </c>
      <c r="F23" s="17">
        <v>25</v>
      </c>
      <c r="G23" s="18"/>
      <c r="H23" s="18" t="s">
        <v>120</v>
      </c>
      <c r="I23" s="37">
        <v>43343</v>
      </c>
    </row>
    <row r="24" spans="2:9" x14ac:dyDescent="0.25">
      <c r="B24" s="2">
        <v>18</v>
      </c>
      <c r="C24" s="16" t="s">
        <v>35</v>
      </c>
      <c r="D24" s="16" t="s">
        <v>114</v>
      </c>
      <c r="E24" s="16" t="s">
        <v>121</v>
      </c>
      <c r="F24" s="17">
        <v>25</v>
      </c>
      <c r="G24" s="18"/>
      <c r="H24" s="18" t="s">
        <v>122</v>
      </c>
      <c r="I24" s="37">
        <v>43343</v>
      </c>
    </row>
    <row r="25" spans="2:9" x14ac:dyDescent="0.25">
      <c r="B25" s="2">
        <v>19</v>
      </c>
      <c r="C25" s="16" t="s">
        <v>35</v>
      </c>
      <c r="D25" s="16" t="s">
        <v>32</v>
      </c>
      <c r="E25" s="16" t="s">
        <v>123</v>
      </c>
      <c r="F25" s="17">
        <v>25</v>
      </c>
      <c r="G25" s="18"/>
      <c r="H25" s="18" t="s">
        <v>124</v>
      </c>
      <c r="I25" s="37">
        <v>43343</v>
      </c>
    </row>
    <row r="26" spans="2:9" x14ac:dyDescent="0.25">
      <c r="B26" s="2">
        <v>20</v>
      </c>
      <c r="C26" s="19" t="s">
        <v>125</v>
      </c>
      <c r="D26" s="19" t="s">
        <v>17</v>
      </c>
      <c r="E26" s="19" t="s">
        <v>18</v>
      </c>
      <c r="F26" s="20">
        <v>39.9</v>
      </c>
      <c r="G26" s="21">
        <v>818799514</v>
      </c>
      <c r="H26" s="21"/>
      <c r="I26" s="37">
        <v>43343</v>
      </c>
    </row>
    <row r="27" spans="2:9" x14ac:dyDescent="0.25">
      <c r="B27" s="2">
        <v>21</v>
      </c>
      <c r="C27" s="16" t="s">
        <v>35</v>
      </c>
      <c r="D27" s="16" t="s">
        <v>17</v>
      </c>
      <c r="E27" s="16" t="s">
        <v>18</v>
      </c>
      <c r="F27" s="17">
        <v>290</v>
      </c>
      <c r="G27" s="18"/>
      <c r="H27" s="18" t="s">
        <v>283</v>
      </c>
      <c r="I27" s="37">
        <v>43343</v>
      </c>
    </row>
    <row r="28" spans="2:9" x14ac:dyDescent="0.25">
      <c r="B28" s="2">
        <v>22</v>
      </c>
      <c r="C28" s="16" t="s">
        <v>35</v>
      </c>
      <c r="D28" s="16" t="s">
        <v>17</v>
      </c>
      <c r="E28" s="16" t="s">
        <v>18</v>
      </c>
      <c r="F28" s="17">
        <v>25</v>
      </c>
      <c r="G28" s="18"/>
      <c r="H28" s="18" t="s">
        <v>126</v>
      </c>
      <c r="I28" s="37">
        <v>43343</v>
      </c>
    </row>
    <row r="29" spans="2:9" x14ac:dyDescent="0.25">
      <c r="B29" s="2">
        <v>23</v>
      </c>
      <c r="C29" s="16" t="s">
        <v>35</v>
      </c>
      <c r="D29" s="16" t="s">
        <v>17</v>
      </c>
      <c r="E29" s="16" t="s">
        <v>18</v>
      </c>
      <c r="F29" s="17">
        <v>33</v>
      </c>
      <c r="G29" s="18"/>
      <c r="H29" s="18" t="s">
        <v>127</v>
      </c>
      <c r="I29" s="37">
        <v>43343</v>
      </c>
    </row>
    <row r="30" spans="2:9" x14ac:dyDescent="0.25">
      <c r="B30" s="2">
        <v>24</v>
      </c>
      <c r="C30" s="16" t="s">
        <v>35</v>
      </c>
      <c r="D30" s="16" t="s">
        <v>17</v>
      </c>
      <c r="E30" s="16" t="s">
        <v>18</v>
      </c>
      <c r="F30" s="17">
        <v>33</v>
      </c>
      <c r="G30" s="18"/>
      <c r="H30" s="18" t="s">
        <v>128</v>
      </c>
      <c r="I30" s="37">
        <v>43343</v>
      </c>
    </row>
    <row r="31" spans="2:9" x14ac:dyDescent="0.25">
      <c r="B31" s="2">
        <v>25</v>
      </c>
      <c r="C31" s="19" t="s">
        <v>125</v>
      </c>
      <c r="D31" s="19" t="s">
        <v>129</v>
      </c>
      <c r="E31" s="19" t="s">
        <v>130</v>
      </c>
      <c r="F31" s="20">
        <v>49.9</v>
      </c>
      <c r="G31" s="21">
        <v>817847430</v>
      </c>
      <c r="H31" s="21"/>
      <c r="I31" s="37">
        <v>43343</v>
      </c>
    </row>
    <row r="32" spans="2:9" x14ac:dyDescent="0.25">
      <c r="B32" s="2">
        <v>26</v>
      </c>
      <c r="C32" s="16" t="s">
        <v>35</v>
      </c>
      <c r="D32" s="16" t="s">
        <v>129</v>
      </c>
      <c r="E32" s="16" t="s">
        <v>130</v>
      </c>
      <c r="F32" s="17">
        <v>25</v>
      </c>
      <c r="G32" s="18"/>
      <c r="H32" s="18" t="s">
        <v>131</v>
      </c>
      <c r="I32" s="37">
        <v>43343</v>
      </c>
    </row>
    <row r="33" spans="2:9" x14ac:dyDescent="0.25">
      <c r="B33" s="2">
        <v>27</v>
      </c>
      <c r="C33" s="16" t="s">
        <v>35</v>
      </c>
      <c r="D33" s="16" t="s">
        <v>129</v>
      </c>
      <c r="E33" s="16" t="s">
        <v>130</v>
      </c>
      <c r="F33" s="17">
        <v>33</v>
      </c>
      <c r="G33" s="18"/>
      <c r="H33" s="18" t="s">
        <v>132</v>
      </c>
      <c r="I33" s="37">
        <v>43343</v>
      </c>
    </row>
    <row r="34" spans="2:9" x14ac:dyDescent="0.25">
      <c r="B34" s="2">
        <v>28</v>
      </c>
      <c r="C34" s="16" t="s">
        <v>35</v>
      </c>
      <c r="D34" s="16" t="s">
        <v>32</v>
      </c>
      <c r="E34" s="16" t="s">
        <v>133</v>
      </c>
      <c r="F34" s="17">
        <v>25</v>
      </c>
      <c r="G34" s="18"/>
      <c r="H34" s="18" t="s">
        <v>134</v>
      </c>
      <c r="I34" s="37">
        <v>43343</v>
      </c>
    </row>
    <row r="35" spans="2:9" x14ac:dyDescent="0.25">
      <c r="B35" s="2">
        <v>29</v>
      </c>
      <c r="C35" s="16" t="s">
        <v>35</v>
      </c>
      <c r="D35" s="16" t="s">
        <v>38</v>
      </c>
      <c r="E35" s="16" t="s">
        <v>39</v>
      </c>
      <c r="F35" s="17">
        <v>25</v>
      </c>
      <c r="G35" s="18"/>
      <c r="H35" s="18" t="s">
        <v>135</v>
      </c>
      <c r="I35" s="37">
        <v>43343</v>
      </c>
    </row>
    <row r="36" spans="2:9" x14ac:dyDescent="0.25">
      <c r="B36" s="2">
        <v>30</v>
      </c>
      <c r="C36" s="16" t="s">
        <v>35</v>
      </c>
      <c r="D36" s="16" t="s">
        <v>136</v>
      </c>
      <c r="E36" s="16" t="s">
        <v>137</v>
      </c>
      <c r="F36" s="17">
        <v>25</v>
      </c>
      <c r="G36" s="18"/>
      <c r="H36" s="18" t="s">
        <v>138</v>
      </c>
      <c r="I36" s="37">
        <v>43343</v>
      </c>
    </row>
    <row r="37" spans="2:9" x14ac:dyDescent="0.25">
      <c r="B37" s="2">
        <v>31</v>
      </c>
      <c r="C37" s="16" t="s">
        <v>35</v>
      </c>
      <c r="D37" s="16" t="s">
        <v>30</v>
      </c>
      <c r="E37" s="16" t="s">
        <v>139</v>
      </c>
      <c r="F37" s="17">
        <v>25</v>
      </c>
      <c r="G37" s="18"/>
      <c r="H37" s="18" t="s">
        <v>140</v>
      </c>
      <c r="I37" s="37">
        <v>43343</v>
      </c>
    </row>
    <row r="38" spans="2:9" x14ac:dyDescent="0.25">
      <c r="B38" s="2">
        <v>32</v>
      </c>
      <c r="C38" s="16" t="s">
        <v>35</v>
      </c>
      <c r="D38" s="16" t="s">
        <v>30</v>
      </c>
      <c r="E38" s="16" t="s">
        <v>139</v>
      </c>
      <c r="F38" s="17">
        <v>25</v>
      </c>
      <c r="G38" s="18"/>
      <c r="H38" s="18" t="s">
        <v>141</v>
      </c>
      <c r="I38" s="37">
        <v>43343</v>
      </c>
    </row>
    <row r="39" spans="2:9" x14ac:dyDescent="0.25">
      <c r="B39" s="2">
        <v>33</v>
      </c>
      <c r="C39" s="16" t="s">
        <v>35</v>
      </c>
      <c r="D39" s="16" t="s">
        <v>30</v>
      </c>
      <c r="E39" s="16" t="s">
        <v>139</v>
      </c>
      <c r="F39" s="17">
        <v>33</v>
      </c>
      <c r="G39" s="18"/>
      <c r="H39" s="18" t="s">
        <v>142</v>
      </c>
      <c r="I39" s="37">
        <v>43343</v>
      </c>
    </row>
    <row r="40" spans="2:9" x14ac:dyDescent="0.25">
      <c r="B40" s="2">
        <v>34</v>
      </c>
      <c r="C40" s="16" t="s">
        <v>35</v>
      </c>
      <c r="D40" s="16" t="s">
        <v>30</v>
      </c>
      <c r="E40" s="16" t="s">
        <v>139</v>
      </c>
      <c r="F40" s="17">
        <v>25</v>
      </c>
      <c r="G40" s="18"/>
      <c r="H40" s="18" t="s">
        <v>143</v>
      </c>
      <c r="I40" s="37">
        <v>43343</v>
      </c>
    </row>
    <row r="41" spans="2:9" x14ac:dyDescent="0.25">
      <c r="B41" s="2">
        <v>35</v>
      </c>
      <c r="C41" s="16" t="s">
        <v>35</v>
      </c>
      <c r="D41" s="16" t="s">
        <v>30</v>
      </c>
      <c r="E41" s="16" t="s">
        <v>139</v>
      </c>
      <c r="F41" s="17">
        <v>25</v>
      </c>
      <c r="G41" s="18"/>
      <c r="H41" s="18" t="s">
        <v>144</v>
      </c>
      <c r="I41" s="37">
        <v>43343</v>
      </c>
    </row>
    <row r="42" spans="2:9" x14ac:dyDescent="0.25">
      <c r="B42" s="2">
        <v>36</v>
      </c>
      <c r="C42" s="16" t="s">
        <v>35</v>
      </c>
      <c r="D42" s="16" t="s">
        <v>30</v>
      </c>
      <c r="E42" s="16" t="s">
        <v>139</v>
      </c>
      <c r="F42" s="17">
        <v>25</v>
      </c>
      <c r="G42" s="18"/>
      <c r="H42" s="18" t="s">
        <v>145</v>
      </c>
      <c r="I42" s="37">
        <v>43343</v>
      </c>
    </row>
    <row r="43" spans="2:9" x14ac:dyDescent="0.25">
      <c r="B43" s="2">
        <v>37</v>
      </c>
      <c r="C43" s="16" t="s">
        <v>35</v>
      </c>
      <c r="D43" s="16" t="s">
        <v>136</v>
      </c>
      <c r="E43" s="16" t="s">
        <v>146</v>
      </c>
      <c r="F43" s="17">
        <v>25</v>
      </c>
      <c r="G43" s="16"/>
      <c r="H43" s="16" t="s">
        <v>147</v>
      </c>
      <c r="I43" s="37">
        <v>43343</v>
      </c>
    </row>
    <row r="44" spans="2:9" x14ac:dyDescent="0.25">
      <c r="B44" s="2">
        <v>38</v>
      </c>
      <c r="C44" s="16" t="s">
        <v>35</v>
      </c>
      <c r="D44" s="16" t="s">
        <v>148</v>
      </c>
      <c r="E44" s="16" t="s">
        <v>149</v>
      </c>
      <c r="F44" s="17">
        <v>25</v>
      </c>
      <c r="G44" s="16"/>
      <c r="H44" s="16" t="s">
        <v>150</v>
      </c>
      <c r="I44" s="37">
        <v>43343</v>
      </c>
    </row>
    <row r="45" spans="2:9" x14ac:dyDescent="0.25">
      <c r="B45" s="2">
        <v>39</v>
      </c>
      <c r="C45" s="16" t="s">
        <v>35</v>
      </c>
      <c r="D45" s="16" t="s">
        <v>32</v>
      </c>
      <c r="E45" s="16" t="s">
        <v>151</v>
      </c>
      <c r="F45" s="17">
        <v>25</v>
      </c>
      <c r="G45" s="16"/>
      <c r="H45" s="16" t="s">
        <v>152</v>
      </c>
      <c r="I45" s="37">
        <v>43343</v>
      </c>
    </row>
    <row r="46" spans="2:9" x14ac:dyDescent="0.25">
      <c r="B46" s="2">
        <v>40</v>
      </c>
      <c r="C46" s="16" t="s">
        <v>35</v>
      </c>
      <c r="D46" s="16" t="s">
        <v>32</v>
      </c>
      <c r="E46" s="16" t="s">
        <v>151</v>
      </c>
      <c r="F46" s="17">
        <v>25</v>
      </c>
      <c r="G46" s="16"/>
      <c r="H46" s="16" t="s">
        <v>153</v>
      </c>
      <c r="I46" s="37">
        <v>43343</v>
      </c>
    </row>
  </sheetData>
  <autoFilter ref="B6:I46" xr:uid="{A0F84B7D-4D2F-49F2-A7CF-D8B136C61362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74DB7-EB9C-40CE-8E38-33218C5E8E1A}">
  <dimension ref="B4:I42"/>
  <sheetViews>
    <sheetView workbookViewId="0">
      <selection activeCell="C23" sqref="C23"/>
    </sheetView>
  </sheetViews>
  <sheetFormatPr defaultRowHeight="15" x14ac:dyDescent="0.25"/>
  <cols>
    <col min="3" max="3" width="22.85546875" customWidth="1"/>
    <col min="4" max="4" width="37.5703125" customWidth="1"/>
    <col min="5" max="5" width="34" customWidth="1"/>
    <col min="6" max="6" width="28.85546875" customWidth="1"/>
    <col min="7" max="7" width="34.28515625" customWidth="1"/>
    <col min="8" max="8" width="30.7109375" customWidth="1"/>
    <col min="9" max="9" width="25.5703125" customWidth="1"/>
  </cols>
  <sheetData>
    <row r="4" spans="2:9" ht="28.5" x14ac:dyDescent="0.45">
      <c r="C4" s="1" t="s">
        <v>154</v>
      </c>
    </row>
    <row r="6" spans="2:9" ht="18.75" x14ac:dyDescent="0.3">
      <c r="B6" s="3"/>
      <c r="C6" s="3" t="s">
        <v>5</v>
      </c>
      <c r="D6" s="3" t="s">
        <v>6</v>
      </c>
      <c r="E6" s="3" t="s">
        <v>7</v>
      </c>
      <c r="F6" s="3" t="s">
        <v>12</v>
      </c>
      <c r="G6" s="3" t="s">
        <v>164</v>
      </c>
      <c r="H6" s="3" t="s">
        <v>166</v>
      </c>
      <c r="I6" s="3" t="s">
        <v>224</v>
      </c>
    </row>
    <row r="7" spans="2:9" x14ac:dyDescent="0.25">
      <c r="B7" s="2">
        <v>1</v>
      </c>
      <c r="C7" s="16" t="s">
        <v>125</v>
      </c>
      <c r="D7" s="16" t="s">
        <v>32</v>
      </c>
      <c r="E7" s="16" t="s">
        <v>198</v>
      </c>
      <c r="F7" s="17">
        <v>81.3</v>
      </c>
      <c r="G7" s="16" t="s">
        <v>155</v>
      </c>
      <c r="H7" s="16" t="s">
        <v>197</v>
      </c>
      <c r="I7" s="36" t="s">
        <v>229</v>
      </c>
    </row>
    <row r="8" spans="2:9" x14ac:dyDescent="0.25">
      <c r="B8" s="2">
        <v>2</v>
      </c>
      <c r="C8" s="16" t="s">
        <v>125</v>
      </c>
      <c r="D8" s="16" t="s">
        <v>30</v>
      </c>
      <c r="E8" s="16" t="s">
        <v>157</v>
      </c>
      <c r="F8" s="17">
        <v>300</v>
      </c>
      <c r="G8" s="16" t="s">
        <v>156</v>
      </c>
      <c r="H8" s="18" t="s">
        <v>171</v>
      </c>
      <c r="I8" s="37">
        <v>43890</v>
      </c>
    </row>
    <row r="9" spans="2:9" x14ac:dyDescent="0.25">
      <c r="B9" s="2">
        <v>3</v>
      </c>
      <c r="C9" s="16" t="s">
        <v>125</v>
      </c>
      <c r="D9" s="16" t="s">
        <v>77</v>
      </c>
      <c r="E9" s="16" t="s">
        <v>158</v>
      </c>
      <c r="F9" s="17">
        <v>100</v>
      </c>
      <c r="G9" s="16" t="s">
        <v>156</v>
      </c>
      <c r="H9" s="18" t="s">
        <v>170</v>
      </c>
      <c r="I9" s="37">
        <v>43890</v>
      </c>
    </row>
    <row r="10" spans="2:9" x14ac:dyDescent="0.25">
      <c r="B10" s="2">
        <v>4</v>
      </c>
      <c r="C10" s="16" t="s">
        <v>125</v>
      </c>
      <c r="D10" s="16" t="s">
        <v>159</v>
      </c>
      <c r="E10" s="16" t="s">
        <v>160</v>
      </c>
      <c r="F10" s="17">
        <v>50</v>
      </c>
      <c r="G10" s="16" t="s">
        <v>156</v>
      </c>
      <c r="H10" s="18" t="s">
        <v>172</v>
      </c>
      <c r="I10" s="37">
        <v>43738</v>
      </c>
    </row>
    <row r="11" spans="2:9" x14ac:dyDescent="0.25">
      <c r="B11" s="2">
        <v>5</v>
      </c>
      <c r="C11" s="16" t="s">
        <v>125</v>
      </c>
      <c r="D11" s="16" t="s">
        <v>2</v>
      </c>
      <c r="E11" s="16" t="s">
        <v>162</v>
      </c>
      <c r="F11" s="17">
        <v>600</v>
      </c>
      <c r="G11" s="16" t="s">
        <v>161</v>
      </c>
      <c r="H11" s="18" t="s">
        <v>169</v>
      </c>
      <c r="I11" s="37">
        <v>43753</v>
      </c>
    </row>
    <row r="12" spans="2:9" x14ac:dyDescent="0.25">
      <c r="B12" s="2">
        <v>6</v>
      </c>
      <c r="C12" s="16" t="s">
        <v>125</v>
      </c>
      <c r="D12" s="16" t="s">
        <v>65</v>
      </c>
      <c r="E12" s="16" t="s">
        <v>165</v>
      </c>
      <c r="F12" s="17">
        <v>90</v>
      </c>
      <c r="G12" s="18" t="s">
        <v>163</v>
      </c>
      <c r="H12" s="18" t="s">
        <v>167</v>
      </c>
      <c r="I12" s="37">
        <v>43795</v>
      </c>
    </row>
    <row r="13" spans="2:9" x14ac:dyDescent="0.25">
      <c r="B13" s="2">
        <v>7</v>
      </c>
      <c r="C13" s="16" t="s">
        <v>125</v>
      </c>
      <c r="D13" s="16" t="s">
        <v>17</v>
      </c>
      <c r="E13" s="16" t="s">
        <v>18</v>
      </c>
      <c r="F13" s="17">
        <v>850</v>
      </c>
      <c r="G13" s="18" t="s">
        <v>173</v>
      </c>
      <c r="H13" s="18" t="s">
        <v>174</v>
      </c>
      <c r="I13" s="37">
        <v>43646</v>
      </c>
    </row>
    <row r="14" spans="2:9" x14ac:dyDescent="0.25">
      <c r="B14" s="2">
        <v>8</v>
      </c>
      <c r="C14" s="16" t="s">
        <v>125</v>
      </c>
      <c r="D14" s="16" t="s">
        <v>177</v>
      </c>
      <c r="E14" s="16" t="s">
        <v>178</v>
      </c>
      <c r="F14" s="17">
        <v>100</v>
      </c>
      <c r="G14" s="18" t="s">
        <v>176</v>
      </c>
      <c r="H14" s="18" t="s">
        <v>175</v>
      </c>
      <c r="I14" s="37">
        <v>43677</v>
      </c>
    </row>
    <row r="15" spans="2:9" x14ac:dyDescent="0.25">
      <c r="B15" s="2">
        <v>9</v>
      </c>
      <c r="C15" s="16" t="s">
        <v>125</v>
      </c>
      <c r="D15" s="16" t="s">
        <v>32</v>
      </c>
      <c r="E15" s="16" t="s">
        <v>90</v>
      </c>
      <c r="F15" s="17">
        <v>40.65</v>
      </c>
      <c r="G15" s="18" t="s">
        <v>179</v>
      </c>
      <c r="H15" s="18" t="s">
        <v>180</v>
      </c>
      <c r="I15" s="37">
        <v>43769</v>
      </c>
    </row>
    <row r="16" spans="2:9" x14ac:dyDescent="0.25">
      <c r="B16" s="2">
        <v>10</v>
      </c>
      <c r="C16" s="16" t="s">
        <v>125</v>
      </c>
      <c r="D16" s="16" t="s">
        <v>32</v>
      </c>
      <c r="E16" s="16" t="s">
        <v>181</v>
      </c>
      <c r="F16" s="17">
        <v>40.65</v>
      </c>
      <c r="G16" s="18" t="s">
        <v>179</v>
      </c>
      <c r="H16" s="18" t="s">
        <v>182</v>
      </c>
      <c r="I16" s="37">
        <v>43291</v>
      </c>
    </row>
    <row r="17" spans="2:9" x14ac:dyDescent="0.25">
      <c r="B17" s="2">
        <v>11</v>
      </c>
      <c r="C17" s="16" t="s">
        <v>125</v>
      </c>
      <c r="D17" s="16" t="s">
        <v>32</v>
      </c>
      <c r="E17" s="16" t="s">
        <v>133</v>
      </c>
      <c r="F17" s="17">
        <v>40.65</v>
      </c>
      <c r="G17" s="18" t="s">
        <v>179</v>
      </c>
      <c r="H17" s="18" t="s">
        <v>183</v>
      </c>
      <c r="I17" s="37">
        <v>43650</v>
      </c>
    </row>
    <row r="18" spans="2:9" x14ac:dyDescent="0.25">
      <c r="B18" s="2">
        <v>12</v>
      </c>
      <c r="C18" s="16" t="s">
        <v>125</v>
      </c>
      <c r="D18" s="16" t="s">
        <v>114</v>
      </c>
      <c r="E18" s="16" t="s">
        <v>115</v>
      </c>
      <c r="F18" s="17">
        <v>40.65</v>
      </c>
      <c r="G18" s="18" t="s">
        <v>179</v>
      </c>
      <c r="H18" s="16" t="s">
        <v>184</v>
      </c>
      <c r="I18" s="37">
        <v>43606</v>
      </c>
    </row>
    <row r="19" spans="2:9" x14ac:dyDescent="0.25">
      <c r="B19" s="2">
        <v>13</v>
      </c>
      <c r="C19" s="16" t="s">
        <v>125</v>
      </c>
      <c r="D19" s="16" t="s">
        <v>32</v>
      </c>
      <c r="E19" s="16" t="s">
        <v>151</v>
      </c>
      <c r="F19" s="17">
        <v>40.65</v>
      </c>
      <c r="G19" s="18" t="s">
        <v>179</v>
      </c>
      <c r="H19" s="16" t="s">
        <v>185</v>
      </c>
      <c r="I19" s="37">
        <v>43259</v>
      </c>
    </row>
    <row r="20" spans="2:9" x14ac:dyDescent="0.25">
      <c r="B20" s="2">
        <v>14</v>
      </c>
      <c r="C20" s="16" t="s">
        <v>125</v>
      </c>
      <c r="D20" s="16" t="s">
        <v>110</v>
      </c>
      <c r="E20" s="16" t="s">
        <v>194</v>
      </c>
      <c r="F20" s="17">
        <v>118</v>
      </c>
      <c r="G20" s="18" t="s">
        <v>186</v>
      </c>
      <c r="H20" s="18" t="s">
        <v>187</v>
      </c>
      <c r="I20" s="37">
        <v>43555</v>
      </c>
    </row>
    <row r="21" spans="2:9" x14ac:dyDescent="0.25">
      <c r="B21" s="2">
        <v>15</v>
      </c>
      <c r="C21" s="16" t="s">
        <v>125</v>
      </c>
      <c r="D21" s="16" t="s">
        <v>87</v>
      </c>
      <c r="E21" s="16" t="s">
        <v>193</v>
      </c>
      <c r="F21" s="17">
        <v>81.3</v>
      </c>
      <c r="G21" s="18" t="s">
        <v>186</v>
      </c>
      <c r="H21" s="18" t="s">
        <v>188</v>
      </c>
      <c r="I21" s="37">
        <v>43555</v>
      </c>
    </row>
    <row r="22" spans="2:9" x14ac:dyDescent="0.25">
      <c r="B22" s="2">
        <v>16</v>
      </c>
      <c r="C22" s="16" t="s">
        <v>125</v>
      </c>
      <c r="D22" s="16" t="s">
        <v>195</v>
      </c>
      <c r="E22" s="16" t="s">
        <v>196</v>
      </c>
      <c r="F22" s="17">
        <v>81.3</v>
      </c>
      <c r="G22" s="18" t="s">
        <v>186</v>
      </c>
      <c r="H22" s="18" t="s">
        <v>223</v>
      </c>
      <c r="I22" s="37">
        <v>43555</v>
      </c>
    </row>
    <row r="23" spans="2:9" x14ac:dyDescent="0.25">
      <c r="B23" s="2">
        <v>17</v>
      </c>
      <c r="C23" s="16" t="s">
        <v>125</v>
      </c>
      <c r="D23" s="16" t="s">
        <v>190</v>
      </c>
      <c r="E23" s="16" t="s">
        <v>191</v>
      </c>
      <c r="F23" s="17">
        <v>81.3</v>
      </c>
      <c r="G23" s="18" t="s">
        <v>186</v>
      </c>
      <c r="H23" s="18" t="s">
        <v>192</v>
      </c>
      <c r="I23" s="37">
        <v>43555</v>
      </c>
    </row>
    <row r="24" spans="2:9" x14ac:dyDescent="0.25">
      <c r="B24" s="2">
        <v>18</v>
      </c>
      <c r="C24" s="16"/>
      <c r="D24" s="16"/>
      <c r="E24" s="16"/>
      <c r="F24" s="17"/>
      <c r="G24" s="18"/>
      <c r="H24" s="18"/>
      <c r="I24" s="36"/>
    </row>
    <row r="25" spans="2:9" x14ac:dyDescent="0.25">
      <c r="B25" s="2">
        <v>19</v>
      </c>
      <c r="C25" s="16"/>
      <c r="D25" s="16"/>
      <c r="E25" s="16"/>
      <c r="F25" s="17"/>
      <c r="G25" s="18"/>
      <c r="H25" s="18"/>
      <c r="I25" s="36"/>
    </row>
    <row r="26" spans="2:9" x14ac:dyDescent="0.25">
      <c r="G26" s="15"/>
      <c r="H26" s="15"/>
    </row>
    <row r="27" spans="2:9" x14ac:dyDescent="0.25">
      <c r="G27" s="15"/>
      <c r="H27" s="15"/>
    </row>
    <row r="28" spans="2:9" x14ac:dyDescent="0.25">
      <c r="G28" s="15"/>
      <c r="H28" s="15"/>
    </row>
    <row r="29" spans="2:9" x14ac:dyDescent="0.25">
      <c r="G29" s="15"/>
      <c r="H29" s="15"/>
    </row>
    <row r="30" spans="2:9" x14ac:dyDescent="0.25">
      <c r="G30" s="15"/>
      <c r="H30" s="15"/>
    </row>
    <row r="31" spans="2:9" x14ac:dyDescent="0.25">
      <c r="G31" s="15"/>
      <c r="H31" s="15"/>
    </row>
    <row r="32" spans="2:9" x14ac:dyDescent="0.25">
      <c r="G32" s="15"/>
      <c r="H32" s="15"/>
    </row>
    <row r="33" spans="7:8" x14ac:dyDescent="0.25">
      <c r="G33" s="15"/>
      <c r="H33" s="15"/>
    </row>
    <row r="34" spans="7:8" x14ac:dyDescent="0.25">
      <c r="G34" s="15"/>
      <c r="H34" s="15"/>
    </row>
    <row r="35" spans="7:8" x14ac:dyDescent="0.25">
      <c r="G35" s="15"/>
      <c r="H35" s="15"/>
    </row>
    <row r="36" spans="7:8" x14ac:dyDescent="0.25">
      <c r="G36" s="15"/>
      <c r="H36" s="15"/>
    </row>
    <row r="37" spans="7:8" x14ac:dyDescent="0.25">
      <c r="G37" s="15"/>
      <c r="H37" s="15"/>
    </row>
    <row r="38" spans="7:8" x14ac:dyDescent="0.25">
      <c r="G38" s="15"/>
      <c r="H38" s="15"/>
    </row>
    <row r="39" spans="7:8" x14ac:dyDescent="0.25">
      <c r="G39" s="15"/>
      <c r="H39" s="15"/>
    </row>
    <row r="40" spans="7:8" x14ac:dyDescent="0.25">
      <c r="G40" s="15"/>
      <c r="H40" s="15"/>
    </row>
    <row r="41" spans="7:8" x14ac:dyDescent="0.25">
      <c r="G41" s="15"/>
      <c r="H41" s="15"/>
    </row>
    <row r="42" spans="7:8" x14ac:dyDescent="0.25">
      <c r="G42" s="15"/>
      <c r="H42" s="15"/>
    </row>
  </sheetData>
  <autoFilter ref="B6:I25" xr:uid="{C5413BB2-2B42-4CBB-94CD-94B152137415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009CD-78C9-46CF-9ACE-D4E34B451087}">
  <dimension ref="A4:X51"/>
  <sheetViews>
    <sheetView workbookViewId="0">
      <selection activeCell="A4" sqref="A4:K50"/>
    </sheetView>
  </sheetViews>
  <sheetFormatPr defaultRowHeight="15" x14ac:dyDescent="0.25"/>
  <cols>
    <col min="3" max="3" width="23" customWidth="1"/>
    <col min="4" max="4" width="27.140625" customWidth="1"/>
    <col min="5" max="5" width="35.7109375" customWidth="1"/>
    <col min="6" max="6" width="26" customWidth="1"/>
    <col min="7" max="7" width="24.28515625" customWidth="1"/>
    <col min="8" max="8" width="38.7109375" customWidth="1"/>
    <col min="9" max="9" width="18.7109375" customWidth="1"/>
    <col min="10" max="10" width="40.85546875" customWidth="1"/>
    <col min="11" max="11" width="15" customWidth="1"/>
    <col min="12" max="12" width="14.28515625" customWidth="1"/>
    <col min="13" max="13" width="9.140625" style="24"/>
    <col min="17" max="17" width="1.7109375" bestFit="1" customWidth="1"/>
    <col min="18" max="18" width="5.42578125" bestFit="1" customWidth="1"/>
    <col min="19" max="19" width="30.85546875" customWidth="1"/>
    <col min="20" max="20" width="26.140625" bestFit="1" customWidth="1"/>
  </cols>
  <sheetData>
    <row r="4" spans="1:24" ht="28.5" x14ac:dyDescent="0.45">
      <c r="C4" s="1" t="s">
        <v>199</v>
      </c>
      <c r="L4" s="27"/>
      <c r="M4" s="28"/>
      <c r="N4" s="27"/>
      <c r="O4" s="27">
        <v>4.3117000000000001</v>
      </c>
    </row>
    <row r="5" spans="1:24" x14ac:dyDescent="0.25">
      <c r="L5" s="27"/>
      <c r="M5" s="28"/>
      <c r="N5" s="27"/>
      <c r="O5" s="27">
        <v>4.3117000000000001</v>
      </c>
    </row>
    <row r="6" spans="1:24" ht="18.75" x14ac:dyDescent="0.3">
      <c r="A6" s="41" t="s">
        <v>250</v>
      </c>
      <c r="B6" s="3"/>
      <c r="C6" s="3" t="s">
        <v>5</v>
      </c>
      <c r="D6" s="3" t="s">
        <v>6</v>
      </c>
      <c r="E6" s="3" t="s">
        <v>7</v>
      </c>
      <c r="F6" s="3" t="s">
        <v>12</v>
      </c>
      <c r="G6" s="3" t="s">
        <v>8</v>
      </c>
      <c r="H6" s="3" t="s">
        <v>166</v>
      </c>
      <c r="I6" s="3" t="s">
        <v>202</v>
      </c>
      <c r="J6" s="3" t="s">
        <v>291</v>
      </c>
      <c r="K6" s="41" t="s">
        <v>251</v>
      </c>
      <c r="L6" s="29">
        <f>F31</f>
        <v>81.3</v>
      </c>
      <c r="M6" s="30">
        <f>L6/O4</f>
        <v>18.855671776793375</v>
      </c>
      <c r="N6" s="29"/>
      <c r="O6" s="29">
        <v>4.3117000000000001</v>
      </c>
      <c r="P6" s="26">
        <v>1</v>
      </c>
      <c r="Q6" s="26" t="s">
        <v>221</v>
      </c>
      <c r="R6" s="26" t="s">
        <v>218</v>
      </c>
      <c r="S6" s="26" t="str">
        <f>H31</f>
        <v>ZZ katowice</v>
      </c>
      <c r="T6" s="26" t="s">
        <v>219</v>
      </c>
      <c r="U6" s="25">
        <f>M6</f>
        <v>18.855671776793375</v>
      </c>
      <c r="V6" s="26" t="s">
        <v>220</v>
      </c>
      <c r="X6" s="24"/>
    </row>
    <row r="7" spans="1:24" x14ac:dyDescent="0.25">
      <c r="A7" s="50">
        <v>1</v>
      </c>
      <c r="B7" s="50">
        <v>24</v>
      </c>
      <c r="C7" s="51" t="s">
        <v>125</v>
      </c>
      <c r="D7" s="51" t="s">
        <v>17</v>
      </c>
      <c r="E7" s="51" t="s">
        <v>18</v>
      </c>
      <c r="F7" s="52">
        <v>850</v>
      </c>
      <c r="G7" s="53"/>
      <c r="H7" s="53" t="s">
        <v>174</v>
      </c>
      <c r="I7" s="53" t="s">
        <v>173</v>
      </c>
      <c r="J7" s="53"/>
      <c r="K7" s="50" t="s">
        <v>252</v>
      </c>
      <c r="L7" s="29">
        <f t="shared" ref="L7:L11" si="0">F8</f>
        <v>39.9</v>
      </c>
      <c r="M7" s="30">
        <f>L7/O6</f>
        <v>9.253890576802652</v>
      </c>
      <c r="N7" s="29"/>
      <c r="O7" s="29">
        <v>4.3117000000000001</v>
      </c>
      <c r="P7" s="26">
        <v>3</v>
      </c>
      <c r="Q7" s="26" t="s">
        <v>221</v>
      </c>
      <c r="R7" s="26" t="s">
        <v>218</v>
      </c>
      <c r="S7" s="26" t="str">
        <f t="shared" ref="S7:S33" si="1">H8</f>
        <v>RZGW Gliwice</v>
      </c>
      <c r="T7" s="26" t="s">
        <v>219</v>
      </c>
      <c r="U7" s="25">
        <f t="shared" ref="U7:U40" si="2">M7</f>
        <v>9.253890576802652</v>
      </c>
      <c r="V7" s="26" t="s">
        <v>220</v>
      </c>
      <c r="X7" s="24"/>
    </row>
    <row r="8" spans="1:24" x14ac:dyDescent="0.25">
      <c r="A8" s="50">
        <v>1</v>
      </c>
      <c r="B8" s="50">
        <v>16</v>
      </c>
      <c r="C8" s="51" t="s">
        <v>125</v>
      </c>
      <c r="D8" s="51" t="s">
        <v>17</v>
      </c>
      <c r="E8" s="51" t="s">
        <v>18</v>
      </c>
      <c r="F8" s="52">
        <v>39.9</v>
      </c>
      <c r="G8" s="54">
        <v>818799514</v>
      </c>
      <c r="H8" s="53" t="s">
        <v>204</v>
      </c>
      <c r="I8" s="51" t="s">
        <v>201</v>
      </c>
      <c r="J8" s="53"/>
      <c r="K8" s="55" t="s">
        <v>253</v>
      </c>
      <c r="L8" s="29">
        <f t="shared" si="0"/>
        <v>40.65</v>
      </c>
      <c r="M8" s="30">
        <f>L8/O31</f>
        <v>9.4278358883966877</v>
      </c>
      <c r="N8" s="29"/>
      <c r="O8" s="29">
        <v>4.3117000000000001</v>
      </c>
      <c r="P8" s="26">
        <v>4</v>
      </c>
      <c r="Q8" s="26" t="s">
        <v>221</v>
      </c>
      <c r="R8" s="26" t="s">
        <v>218</v>
      </c>
      <c r="S8" s="26" t="str">
        <f t="shared" si="1"/>
        <v>ZZ Kędzierzyn Koźle</v>
      </c>
      <c r="T8" s="26" t="s">
        <v>219</v>
      </c>
      <c r="U8" s="25">
        <f t="shared" si="2"/>
        <v>9.4278358883966877</v>
      </c>
      <c r="V8" s="26" t="s">
        <v>220</v>
      </c>
      <c r="X8" s="24"/>
    </row>
    <row r="9" spans="1:24" x14ac:dyDescent="0.25">
      <c r="A9" s="50">
        <v>2</v>
      </c>
      <c r="B9" s="50">
        <v>26</v>
      </c>
      <c r="C9" s="51" t="s">
        <v>125</v>
      </c>
      <c r="D9" s="51" t="s">
        <v>32</v>
      </c>
      <c r="E9" s="51" t="s">
        <v>90</v>
      </c>
      <c r="F9" s="52">
        <v>40.65</v>
      </c>
      <c r="G9" s="53"/>
      <c r="H9" s="53" t="s">
        <v>180</v>
      </c>
      <c r="I9" s="53" t="s">
        <v>179</v>
      </c>
      <c r="J9" s="53"/>
      <c r="K9" s="56" t="s">
        <v>254</v>
      </c>
      <c r="L9" s="29">
        <f t="shared" si="0"/>
        <v>118</v>
      </c>
      <c r="M9" s="30">
        <f>L9/O7</f>
        <v>27.367395690794815</v>
      </c>
      <c r="N9" s="29"/>
      <c r="O9" s="29">
        <v>4.3117000000000001</v>
      </c>
      <c r="P9" s="26">
        <v>5</v>
      </c>
      <c r="Q9" s="26" t="s">
        <v>221</v>
      </c>
      <c r="R9" s="26" t="s">
        <v>218</v>
      </c>
      <c r="S9" s="26" t="str">
        <f t="shared" si="1"/>
        <v>ZW Kuźnica Warężyńska</v>
      </c>
      <c r="T9" s="26" t="s">
        <v>219</v>
      </c>
      <c r="U9" s="25">
        <f t="shared" si="2"/>
        <v>27.367395690794815</v>
      </c>
      <c r="V9" s="26" t="s">
        <v>220</v>
      </c>
      <c r="X9" s="24"/>
    </row>
    <row r="10" spans="1:24" x14ac:dyDescent="0.25">
      <c r="A10" s="50">
        <v>3</v>
      </c>
      <c r="B10" s="50">
        <v>31</v>
      </c>
      <c r="C10" s="51" t="s">
        <v>125</v>
      </c>
      <c r="D10" s="51" t="s">
        <v>110</v>
      </c>
      <c r="E10" s="51" t="s">
        <v>194</v>
      </c>
      <c r="F10" s="52">
        <v>118</v>
      </c>
      <c r="G10" s="53"/>
      <c r="H10" s="53" t="s">
        <v>187</v>
      </c>
      <c r="I10" s="53" t="s">
        <v>186</v>
      </c>
      <c r="J10" s="53"/>
      <c r="K10" s="54" t="s">
        <v>255</v>
      </c>
      <c r="L10" s="29">
        <f t="shared" si="0"/>
        <v>81.3</v>
      </c>
      <c r="M10" s="30">
        <f>L10/O8</f>
        <v>18.855671776793375</v>
      </c>
      <c r="N10" s="29"/>
      <c r="O10" s="29">
        <v>4.3117000000000001</v>
      </c>
      <c r="P10" s="26">
        <v>6</v>
      </c>
      <c r="Q10" s="26" t="s">
        <v>221</v>
      </c>
      <c r="R10" s="26" t="s">
        <v>218</v>
      </c>
      <c r="S10" s="26" t="str">
        <f t="shared" si="1"/>
        <v>ZW Przeczyce</v>
      </c>
      <c r="T10" s="26" t="s">
        <v>219</v>
      </c>
      <c r="U10" s="25">
        <f t="shared" si="2"/>
        <v>18.855671776793375</v>
      </c>
      <c r="V10" s="26" t="s">
        <v>220</v>
      </c>
      <c r="X10" s="24"/>
    </row>
    <row r="11" spans="1:24" x14ac:dyDescent="0.25">
      <c r="A11" s="50">
        <v>4</v>
      </c>
      <c r="B11" s="50">
        <v>32</v>
      </c>
      <c r="C11" s="51" t="s">
        <v>125</v>
      </c>
      <c r="D11" s="51" t="s">
        <v>87</v>
      </c>
      <c r="E11" s="51" t="s">
        <v>193</v>
      </c>
      <c r="F11" s="52">
        <v>81.3</v>
      </c>
      <c r="G11" s="53"/>
      <c r="H11" s="53" t="s">
        <v>188</v>
      </c>
      <c r="I11" s="53" t="s">
        <v>186</v>
      </c>
      <c r="J11" s="53"/>
      <c r="K11" s="54" t="s">
        <v>254</v>
      </c>
      <c r="L11" s="29">
        <f t="shared" si="0"/>
        <v>90</v>
      </c>
      <c r="M11" s="30">
        <f>L11/O9</f>
        <v>20.873437391284181</v>
      </c>
      <c r="N11" s="29"/>
      <c r="O11" s="29">
        <v>4.3117000000000001</v>
      </c>
      <c r="P11" s="26">
        <v>7</v>
      </c>
      <c r="Q11" s="26" t="s">
        <v>221</v>
      </c>
      <c r="R11" s="26" t="s">
        <v>218</v>
      </c>
      <c r="S11" s="26" t="str">
        <f t="shared" si="1"/>
        <v>ZB Pszczyna</v>
      </c>
      <c r="T11" s="26" t="s">
        <v>219</v>
      </c>
      <c r="U11" s="25">
        <f t="shared" si="2"/>
        <v>20.873437391284181</v>
      </c>
      <c r="V11" s="26" t="s">
        <v>220</v>
      </c>
      <c r="X11" s="24"/>
    </row>
    <row r="12" spans="1:24" x14ac:dyDescent="0.25">
      <c r="A12" s="50">
        <v>5</v>
      </c>
      <c r="B12" s="50">
        <v>23</v>
      </c>
      <c r="C12" s="51" t="s">
        <v>125</v>
      </c>
      <c r="D12" s="51" t="s">
        <v>237</v>
      </c>
      <c r="E12" s="51" t="s">
        <v>165</v>
      </c>
      <c r="F12" s="52">
        <v>90</v>
      </c>
      <c r="G12" s="53"/>
      <c r="H12" s="53" t="s">
        <v>287</v>
      </c>
      <c r="I12" s="53" t="s">
        <v>163</v>
      </c>
      <c r="J12" s="53"/>
      <c r="K12" s="56" t="s">
        <v>256</v>
      </c>
      <c r="L12" s="29">
        <f>F13</f>
        <v>89</v>
      </c>
      <c r="M12" s="30">
        <f>L12/O10</f>
        <v>20.6415103091588</v>
      </c>
      <c r="N12" s="29"/>
      <c r="O12" s="29">
        <v>4.3117000000000001</v>
      </c>
      <c r="P12" s="26">
        <v>8</v>
      </c>
      <c r="Q12" s="26" t="s">
        <v>221</v>
      </c>
      <c r="R12" s="26" t="s">
        <v>218</v>
      </c>
      <c r="S12" s="26" t="str">
        <f>H13</f>
        <v>ZW Wisła</v>
      </c>
      <c r="T12" s="26" t="s">
        <v>219</v>
      </c>
      <c r="U12" s="25">
        <f t="shared" si="2"/>
        <v>20.6415103091588</v>
      </c>
      <c r="V12" s="26" t="s">
        <v>220</v>
      </c>
      <c r="X12" s="24"/>
    </row>
    <row r="13" spans="1:24" x14ac:dyDescent="0.25">
      <c r="A13" s="50">
        <v>6</v>
      </c>
      <c r="B13" s="50">
        <v>5</v>
      </c>
      <c r="C13" s="51" t="s">
        <v>23</v>
      </c>
      <c r="D13" s="51" t="s">
        <v>284</v>
      </c>
      <c r="E13" s="51" t="s">
        <v>285</v>
      </c>
      <c r="F13" s="52">
        <v>89</v>
      </c>
      <c r="G13" s="54" t="s">
        <v>24</v>
      </c>
      <c r="H13" s="53" t="s">
        <v>213</v>
      </c>
      <c r="I13" s="51" t="s">
        <v>200</v>
      </c>
      <c r="J13" s="53"/>
      <c r="K13" s="54" t="s">
        <v>257</v>
      </c>
      <c r="L13" s="29">
        <f>F14</f>
        <v>32.44</v>
      </c>
      <c r="M13" s="30">
        <f>L13/O11</f>
        <v>7.5237145441473192</v>
      </c>
      <c r="N13" s="29"/>
      <c r="O13" s="29">
        <v>4.3117000000000001</v>
      </c>
      <c r="P13" s="26">
        <v>9</v>
      </c>
      <c r="Q13" s="26" t="s">
        <v>221</v>
      </c>
      <c r="R13" s="26" t="s">
        <v>218</v>
      </c>
      <c r="S13" s="26" t="str">
        <f>H14</f>
        <v>RZGW Gliwice</v>
      </c>
      <c r="T13" s="26" t="s">
        <v>219</v>
      </c>
      <c r="U13" s="25">
        <f t="shared" si="2"/>
        <v>7.5237145441473192</v>
      </c>
      <c r="V13" s="26" t="s">
        <v>220</v>
      </c>
      <c r="X13" s="24"/>
    </row>
    <row r="14" spans="1:24" x14ac:dyDescent="0.25">
      <c r="A14" s="50">
        <v>7</v>
      </c>
      <c r="B14" s="39">
        <v>3</v>
      </c>
      <c r="C14" s="43" t="s">
        <v>16</v>
      </c>
      <c r="D14" s="57" t="s">
        <v>281</v>
      </c>
      <c r="E14" s="57" t="s">
        <v>282</v>
      </c>
      <c r="F14" s="44">
        <v>32.44</v>
      </c>
      <c r="G14" s="47" t="s">
        <v>13</v>
      </c>
      <c r="H14" s="45" t="s">
        <v>204</v>
      </c>
      <c r="I14" s="43" t="s">
        <v>200</v>
      </c>
      <c r="J14" s="73"/>
      <c r="K14" s="47" t="s">
        <v>257</v>
      </c>
      <c r="L14" s="29"/>
      <c r="M14" s="29"/>
      <c r="N14" s="29"/>
      <c r="O14" s="29">
        <v>4.3117000000000001</v>
      </c>
      <c r="P14" s="26">
        <v>10</v>
      </c>
      <c r="Q14" s="26" t="s">
        <v>221</v>
      </c>
      <c r="R14" s="26" t="s">
        <v>218</v>
      </c>
      <c r="S14" s="26" t="str">
        <f>H15</f>
        <v>NW Bielsko Biała</v>
      </c>
      <c r="T14" s="26" t="s">
        <v>219</v>
      </c>
      <c r="U14" s="25">
        <f t="shared" si="2"/>
        <v>0</v>
      </c>
      <c r="V14" s="26" t="s">
        <v>220</v>
      </c>
      <c r="X14" s="24"/>
    </row>
    <row r="15" spans="1:24" x14ac:dyDescent="0.25">
      <c r="A15" s="50">
        <v>8</v>
      </c>
      <c r="B15" s="50">
        <v>6</v>
      </c>
      <c r="C15" s="51" t="s">
        <v>16</v>
      </c>
      <c r="D15" s="51" t="s">
        <v>27</v>
      </c>
      <c r="E15" s="51" t="s">
        <v>28</v>
      </c>
      <c r="F15" s="52">
        <v>97.56</v>
      </c>
      <c r="G15" s="54" t="s">
        <v>24</v>
      </c>
      <c r="H15" s="53" t="s">
        <v>206</v>
      </c>
      <c r="I15" s="51" t="s">
        <v>200</v>
      </c>
      <c r="J15" s="53"/>
      <c r="K15" s="54" t="s">
        <v>257</v>
      </c>
      <c r="L15" s="29">
        <f>F16</f>
        <v>49.9</v>
      </c>
      <c r="M15" s="30">
        <f>L15/O13</f>
        <v>11.573161398056451</v>
      </c>
      <c r="N15" s="29"/>
      <c r="O15" s="29">
        <v>4.3117000000000001</v>
      </c>
      <c r="P15" s="26">
        <v>11</v>
      </c>
      <c r="Q15" s="26" t="s">
        <v>221</v>
      </c>
      <c r="R15" s="26" t="s">
        <v>218</v>
      </c>
      <c r="S15" s="26" t="str">
        <f>H16</f>
        <v>NW Pszczyna   (Śluza Łabędy)</v>
      </c>
      <c r="T15" s="26" t="s">
        <v>219</v>
      </c>
      <c r="U15" s="25">
        <f t="shared" si="2"/>
        <v>11.573161398056451</v>
      </c>
      <c r="V15" s="26" t="s">
        <v>220</v>
      </c>
      <c r="X15" s="24"/>
    </row>
    <row r="16" spans="1:24" x14ac:dyDescent="0.25">
      <c r="A16" s="50">
        <v>9</v>
      </c>
      <c r="B16" s="50">
        <v>17</v>
      </c>
      <c r="C16" s="51" t="s">
        <v>125</v>
      </c>
      <c r="D16" s="51" t="s">
        <v>65</v>
      </c>
      <c r="E16" s="51" t="s">
        <v>268</v>
      </c>
      <c r="F16" s="52">
        <v>49.9</v>
      </c>
      <c r="G16" s="54">
        <v>817847430</v>
      </c>
      <c r="H16" s="53" t="s">
        <v>288</v>
      </c>
      <c r="I16" s="51" t="s">
        <v>201</v>
      </c>
      <c r="J16" s="53"/>
      <c r="K16" s="54" t="s">
        <v>257</v>
      </c>
      <c r="L16" s="29">
        <f t="shared" ref="L16:L30" si="3">F17</f>
        <v>81.3</v>
      </c>
      <c r="M16" s="30">
        <f>L16/O14</f>
        <v>18.855671776793375</v>
      </c>
      <c r="N16" s="29"/>
      <c r="O16" s="29">
        <v>4.3117000000000001</v>
      </c>
      <c r="P16" s="26">
        <v>12</v>
      </c>
      <c r="Q16" s="26" t="s">
        <v>221</v>
      </c>
      <c r="R16" s="26" t="s">
        <v>218</v>
      </c>
      <c r="S16" s="26" t="str">
        <f t="shared" si="1"/>
        <v>Śluza Rudziniec</v>
      </c>
      <c r="T16" s="26" t="s">
        <v>219</v>
      </c>
      <c r="U16" s="25">
        <f t="shared" si="2"/>
        <v>18.855671776793375</v>
      </c>
      <c r="V16" s="26" t="s">
        <v>220</v>
      </c>
      <c r="X16" s="24"/>
    </row>
    <row r="17" spans="1:24" x14ac:dyDescent="0.25">
      <c r="A17" s="50">
        <v>10</v>
      </c>
      <c r="B17" s="50">
        <v>33</v>
      </c>
      <c r="C17" s="51" t="s">
        <v>125</v>
      </c>
      <c r="D17" s="51" t="s">
        <v>195</v>
      </c>
      <c r="E17" s="51" t="s">
        <v>196</v>
      </c>
      <c r="F17" s="52">
        <v>81.3</v>
      </c>
      <c r="G17" s="53"/>
      <c r="H17" s="53" t="s">
        <v>223</v>
      </c>
      <c r="I17" s="53" t="s">
        <v>186</v>
      </c>
      <c r="J17" s="53"/>
      <c r="K17" s="54" t="s">
        <v>254</v>
      </c>
      <c r="L17" s="29">
        <f t="shared" si="3"/>
        <v>100</v>
      </c>
      <c r="M17" s="30">
        <f>L17/O15</f>
        <v>23.192708212537976</v>
      </c>
      <c r="N17" s="29"/>
      <c r="O17" s="29">
        <v>4.3117000000000001</v>
      </c>
      <c r="P17" s="26">
        <v>13</v>
      </c>
      <c r="Q17" s="26" t="s">
        <v>221</v>
      </c>
      <c r="R17" s="26" t="s">
        <v>218</v>
      </c>
      <c r="S17" s="26" t="str">
        <f t="shared" si="1"/>
        <v>Śluza Dzierżno</v>
      </c>
      <c r="T17" s="26" t="s">
        <v>219</v>
      </c>
      <c r="U17" s="25">
        <f t="shared" si="2"/>
        <v>23.192708212537976</v>
      </c>
      <c r="V17" s="26" t="s">
        <v>220</v>
      </c>
      <c r="X17" s="24"/>
    </row>
    <row r="18" spans="1:24" x14ac:dyDescent="0.25">
      <c r="A18" s="50">
        <v>11</v>
      </c>
      <c r="B18" s="50">
        <v>25</v>
      </c>
      <c r="C18" s="51" t="s">
        <v>125</v>
      </c>
      <c r="D18" s="51" t="s">
        <v>270</v>
      </c>
      <c r="E18" s="51" t="s">
        <v>269</v>
      </c>
      <c r="F18" s="52">
        <v>100</v>
      </c>
      <c r="G18" s="53"/>
      <c r="H18" s="53" t="s">
        <v>175</v>
      </c>
      <c r="I18" s="53" t="s">
        <v>176</v>
      </c>
      <c r="J18" s="53"/>
      <c r="K18" s="56" t="s">
        <v>258</v>
      </c>
      <c r="L18" s="29">
        <f t="shared" si="3"/>
        <v>40.65</v>
      </c>
      <c r="M18" s="30">
        <f t="shared" ref="M18:M31" si="4">L18/O16</f>
        <v>9.4278358883966877</v>
      </c>
      <c r="N18" s="29"/>
      <c r="O18" s="29">
        <v>4.3117000000000001</v>
      </c>
      <c r="P18" s="26">
        <v>14</v>
      </c>
      <c r="Q18" s="26" t="s">
        <v>221</v>
      </c>
      <c r="R18" s="26" t="s">
        <v>218</v>
      </c>
      <c r="S18" s="26" t="str">
        <f t="shared" si="1"/>
        <v>Śluza Sławięcice</v>
      </c>
      <c r="T18" s="26" t="s">
        <v>219</v>
      </c>
      <c r="U18" s="25">
        <f t="shared" si="2"/>
        <v>9.4278358883966877</v>
      </c>
      <c r="V18" s="26" t="s">
        <v>220</v>
      </c>
      <c r="X18" s="24"/>
    </row>
    <row r="19" spans="1:24" x14ac:dyDescent="0.25">
      <c r="A19" s="50">
        <v>12</v>
      </c>
      <c r="B19" s="50">
        <v>28</v>
      </c>
      <c r="C19" s="51" t="s">
        <v>125</v>
      </c>
      <c r="D19" s="51" t="s">
        <v>32</v>
      </c>
      <c r="E19" s="51" t="s">
        <v>133</v>
      </c>
      <c r="F19" s="52">
        <v>40.65</v>
      </c>
      <c r="G19" s="53"/>
      <c r="H19" s="53" t="s">
        <v>183</v>
      </c>
      <c r="I19" s="53" t="s">
        <v>179</v>
      </c>
      <c r="J19" s="53"/>
      <c r="K19" s="54" t="s">
        <v>254</v>
      </c>
      <c r="L19" s="29">
        <f t="shared" si="3"/>
        <v>40.65</v>
      </c>
      <c r="M19" s="30">
        <f t="shared" si="4"/>
        <v>9.4278358883966877</v>
      </c>
      <c r="N19" s="29"/>
      <c r="O19" s="29">
        <v>4.3117000000000001</v>
      </c>
      <c r="P19" s="26">
        <v>15</v>
      </c>
      <c r="Q19" s="26" t="s">
        <v>221</v>
      </c>
      <c r="R19" s="26" t="s">
        <v>218</v>
      </c>
      <c r="S19" s="26" t="str">
        <f t="shared" si="1"/>
        <v>Śluza Nowa Wieś</v>
      </c>
      <c r="T19" s="26" t="s">
        <v>219</v>
      </c>
      <c r="U19" s="25">
        <f t="shared" si="2"/>
        <v>9.4278358883966877</v>
      </c>
      <c r="V19" s="26" t="s">
        <v>220</v>
      </c>
      <c r="X19" s="24"/>
    </row>
    <row r="20" spans="1:24" x14ac:dyDescent="0.25">
      <c r="A20" s="50">
        <v>13</v>
      </c>
      <c r="B20" s="50">
        <v>27</v>
      </c>
      <c r="C20" s="51" t="s">
        <v>125</v>
      </c>
      <c r="D20" s="51" t="s">
        <v>32</v>
      </c>
      <c r="E20" s="51" t="s">
        <v>181</v>
      </c>
      <c r="F20" s="52">
        <v>40.65</v>
      </c>
      <c r="G20" s="53"/>
      <c r="H20" s="53" t="s">
        <v>182</v>
      </c>
      <c r="I20" s="53" t="s">
        <v>179</v>
      </c>
      <c r="J20" s="53"/>
      <c r="K20" s="54" t="s">
        <v>254</v>
      </c>
      <c r="L20" s="42">
        <f t="shared" si="3"/>
        <v>81.3</v>
      </c>
      <c r="M20" s="30">
        <f t="shared" si="4"/>
        <v>18.855671776793375</v>
      </c>
      <c r="N20" s="29"/>
      <c r="O20" s="29">
        <v>4.3117000000000001</v>
      </c>
      <c r="P20" s="26">
        <v>16</v>
      </c>
      <c r="Q20" s="26" t="s">
        <v>221</v>
      </c>
      <c r="R20" s="26" t="s">
        <v>218</v>
      </c>
      <c r="S20" s="26" t="str">
        <f t="shared" si="1"/>
        <v>Śluza Kłodnica</v>
      </c>
      <c r="T20" s="26" t="s">
        <v>219</v>
      </c>
      <c r="U20" s="25">
        <f t="shared" si="2"/>
        <v>18.855671776793375</v>
      </c>
      <c r="V20" s="26" t="s">
        <v>220</v>
      </c>
      <c r="X20" s="24"/>
    </row>
    <row r="21" spans="1:24" x14ac:dyDescent="0.25">
      <c r="A21" s="50">
        <v>14</v>
      </c>
      <c r="B21" s="50">
        <v>18</v>
      </c>
      <c r="C21" s="51" t="s">
        <v>125</v>
      </c>
      <c r="D21" s="51" t="s">
        <v>32</v>
      </c>
      <c r="E21" s="51" t="s">
        <v>198</v>
      </c>
      <c r="F21" s="52">
        <v>81.3</v>
      </c>
      <c r="G21" s="51"/>
      <c r="H21" s="51" t="s">
        <v>197</v>
      </c>
      <c r="I21" s="51" t="s">
        <v>155</v>
      </c>
      <c r="J21" s="51"/>
      <c r="K21" s="54" t="s">
        <v>259</v>
      </c>
      <c r="L21" s="29">
        <f t="shared" si="3"/>
        <v>40.65</v>
      </c>
      <c r="M21" s="30">
        <f t="shared" si="4"/>
        <v>9.4278358883966877</v>
      </c>
      <c r="N21" s="29"/>
      <c r="O21" s="29">
        <v>4.3117000000000001</v>
      </c>
      <c r="P21" s="26">
        <v>17</v>
      </c>
      <c r="Q21" s="26" t="s">
        <v>221</v>
      </c>
      <c r="R21" s="26" t="s">
        <v>218</v>
      </c>
      <c r="S21" s="26" t="str">
        <f t="shared" si="1"/>
        <v>ZB Pławniowice</v>
      </c>
      <c r="T21" s="26" t="s">
        <v>219</v>
      </c>
      <c r="U21" s="25">
        <f t="shared" si="2"/>
        <v>9.4278358883966877</v>
      </c>
      <c r="V21" s="26" t="s">
        <v>220</v>
      </c>
      <c r="X21" s="24"/>
    </row>
    <row r="22" spans="1:24" x14ac:dyDescent="0.25">
      <c r="A22" s="50">
        <v>15</v>
      </c>
      <c r="B22" s="50">
        <v>29</v>
      </c>
      <c r="C22" s="51" t="s">
        <v>125</v>
      </c>
      <c r="D22" s="51" t="s">
        <v>114</v>
      </c>
      <c r="E22" s="51" t="s">
        <v>115</v>
      </c>
      <c r="F22" s="52">
        <v>40.65</v>
      </c>
      <c r="G22" s="53"/>
      <c r="H22" s="51" t="s">
        <v>238</v>
      </c>
      <c r="I22" s="53" t="s">
        <v>179</v>
      </c>
      <c r="J22" s="51"/>
      <c r="K22" s="50" t="s">
        <v>265</v>
      </c>
      <c r="L22" s="29">
        <f t="shared" si="3"/>
        <v>50</v>
      </c>
      <c r="M22" s="30">
        <f t="shared" si="4"/>
        <v>11.596354106268988</v>
      </c>
      <c r="N22" s="29"/>
      <c r="O22" s="29">
        <v>4.3117000000000001</v>
      </c>
      <c r="P22" s="26">
        <v>18</v>
      </c>
      <c r="Q22" s="26" t="s">
        <v>221</v>
      </c>
      <c r="R22" s="26" t="s">
        <v>218</v>
      </c>
      <c r="S22" s="26" t="str">
        <f t="shared" si="1"/>
        <v>Zbiornik Buków</v>
      </c>
      <c r="T22" s="26" t="s">
        <v>219</v>
      </c>
      <c r="U22" s="25">
        <f t="shared" si="2"/>
        <v>11.596354106268988</v>
      </c>
      <c r="V22" s="26" t="s">
        <v>220</v>
      </c>
      <c r="X22" s="24"/>
    </row>
    <row r="23" spans="1:24" x14ac:dyDescent="0.25">
      <c r="A23" s="50">
        <v>16</v>
      </c>
      <c r="B23" s="50">
        <v>21</v>
      </c>
      <c r="C23" s="51" t="s">
        <v>125</v>
      </c>
      <c r="D23" s="51" t="s">
        <v>159</v>
      </c>
      <c r="E23" s="51" t="s">
        <v>289</v>
      </c>
      <c r="F23" s="52">
        <v>50</v>
      </c>
      <c r="G23" s="51"/>
      <c r="H23" s="53" t="s">
        <v>172</v>
      </c>
      <c r="I23" s="51" t="s">
        <v>156</v>
      </c>
      <c r="J23" s="53"/>
      <c r="K23" s="54" t="s">
        <v>254</v>
      </c>
      <c r="L23" s="29">
        <f t="shared" si="3"/>
        <v>81.3</v>
      </c>
      <c r="M23" s="30">
        <f t="shared" si="4"/>
        <v>18.855671776793375</v>
      </c>
      <c r="N23" s="29"/>
      <c r="O23" s="29">
        <v>4.3117000000000001</v>
      </c>
      <c r="P23" s="26">
        <v>19</v>
      </c>
      <c r="Q23" s="26" t="s">
        <v>221</v>
      </c>
      <c r="R23" s="26" t="s">
        <v>218</v>
      </c>
      <c r="S23" s="26" t="str">
        <f t="shared" si="1"/>
        <v>Przepompownia Boguchwałowice</v>
      </c>
      <c r="T23" s="26" t="s">
        <v>219</v>
      </c>
      <c r="U23" s="25">
        <f t="shared" si="2"/>
        <v>18.855671776793375</v>
      </c>
      <c r="V23" s="26" t="s">
        <v>220</v>
      </c>
      <c r="X23" s="24"/>
    </row>
    <row r="24" spans="1:24" x14ac:dyDescent="0.25">
      <c r="A24" s="50">
        <v>17</v>
      </c>
      <c r="B24" s="50">
        <v>34</v>
      </c>
      <c r="C24" s="51" t="s">
        <v>125</v>
      </c>
      <c r="D24" s="51" t="s">
        <v>272</v>
      </c>
      <c r="E24" s="51" t="s">
        <v>271</v>
      </c>
      <c r="F24" s="52">
        <v>81.3</v>
      </c>
      <c r="G24" s="53"/>
      <c r="H24" s="53" t="s">
        <v>192</v>
      </c>
      <c r="I24" s="53" t="s">
        <v>186</v>
      </c>
      <c r="J24" s="53"/>
      <c r="K24" s="54" t="s">
        <v>254</v>
      </c>
      <c r="L24" s="29">
        <f t="shared" si="3"/>
        <v>55.28</v>
      </c>
      <c r="M24" s="30">
        <f t="shared" si="4"/>
        <v>12.820929099890995</v>
      </c>
      <c r="N24" s="29"/>
      <c r="O24" s="29">
        <v>4.3117000000000001</v>
      </c>
      <c r="P24" s="26">
        <v>20</v>
      </c>
      <c r="Q24" s="26" t="s">
        <v>221</v>
      </c>
      <c r="R24" s="26" t="s">
        <v>218</v>
      </c>
      <c r="S24" s="26" t="str">
        <f t="shared" si="1"/>
        <v>NW Racibórz</v>
      </c>
      <c r="T24" s="26" t="s">
        <v>219</v>
      </c>
      <c r="U24" s="25">
        <f t="shared" si="2"/>
        <v>12.820929099890995</v>
      </c>
      <c r="V24" s="26" t="s">
        <v>220</v>
      </c>
      <c r="X24" s="24"/>
    </row>
    <row r="25" spans="1:24" x14ac:dyDescent="0.25">
      <c r="A25" s="50">
        <v>18</v>
      </c>
      <c r="B25" s="50">
        <v>7</v>
      </c>
      <c r="C25" s="51" t="s">
        <v>16</v>
      </c>
      <c r="D25" s="51" t="s">
        <v>30</v>
      </c>
      <c r="E25" s="51" t="s">
        <v>139</v>
      </c>
      <c r="F25" s="52">
        <v>55.28</v>
      </c>
      <c r="G25" s="54" t="s">
        <v>24</v>
      </c>
      <c r="H25" s="53" t="s">
        <v>168</v>
      </c>
      <c r="I25" s="51" t="s">
        <v>200</v>
      </c>
      <c r="J25" s="53"/>
      <c r="K25" s="54" t="s">
        <v>257</v>
      </c>
      <c r="L25" s="29">
        <f t="shared" si="3"/>
        <v>146.34</v>
      </c>
      <c r="M25" s="30">
        <f t="shared" si="4"/>
        <v>33.940209198228075</v>
      </c>
      <c r="N25" s="29"/>
      <c r="O25" s="29">
        <v>4.3117000000000001</v>
      </c>
      <c r="P25" s="26">
        <v>21</v>
      </c>
      <c r="Q25" s="26" t="s">
        <v>221</v>
      </c>
      <c r="R25" s="26" t="s">
        <v>218</v>
      </c>
      <c r="S25" s="26" t="str">
        <f t="shared" si="1"/>
        <v>Śluza Koźle stary jaz</v>
      </c>
      <c r="T25" s="26" t="s">
        <v>219</v>
      </c>
      <c r="U25" s="25">
        <f t="shared" si="2"/>
        <v>33.940209198228075</v>
      </c>
      <c r="V25" s="26" t="s">
        <v>220</v>
      </c>
      <c r="X25" s="24"/>
    </row>
    <row r="26" spans="1:24" x14ac:dyDescent="0.25">
      <c r="A26" s="50">
        <v>19</v>
      </c>
      <c r="B26" s="50">
        <v>8</v>
      </c>
      <c r="C26" s="51" t="s">
        <v>4</v>
      </c>
      <c r="D26" s="51" t="s">
        <v>32</v>
      </c>
      <c r="E26" s="51" t="s">
        <v>33</v>
      </c>
      <c r="F26" s="52">
        <v>146.34</v>
      </c>
      <c r="G26" s="54" t="s">
        <v>24</v>
      </c>
      <c r="H26" s="53" t="s">
        <v>239</v>
      </c>
      <c r="I26" s="51" t="s">
        <v>200</v>
      </c>
      <c r="J26" s="53"/>
      <c r="K26" s="50" t="s">
        <v>260</v>
      </c>
      <c r="L26" s="29">
        <f t="shared" si="3"/>
        <v>128.66</v>
      </c>
      <c r="M26" s="30">
        <f t="shared" si="4"/>
        <v>29.839738386251362</v>
      </c>
      <c r="N26" s="29"/>
      <c r="O26" s="29">
        <v>4.3117000000000001</v>
      </c>
      <c r="P26" s="26">
        <v>22</v>
      </c>
      <c r="Q26" s="26" t="s">
        <v>221</v>
      </c>
      <c r="R26" s="26" t="s">
        <v>218</v>
      </c>
      <c r="S26" s="26">
        <f t="shared" si="1"/>
        <v>0</v>
      </c>
      <c r="T26" s="26" t="s">
        <v>219</v>
      </c>
      <c r="U26" s="25">
        <f t="shared" si="2"/>
        <v>29.839738386251362</v>
      </c>
      <c r="V26" s="26" t="s">
        <v>220</v>
      </c>
      <c r="X26" s="24"/>
    </row>
    <row r="27" spans="1:24" x14ac:dyDescent="0.25">
      <c r="A27" s="50">
        <v>20</v>
      </c>
      <c r="B27" s="50">
        <v>35</v>
      </c>
      <c r="C27" s="51" t="s">
        <v>125</v>
      </c>
      <c r="D27" s="51" t="s">
        <v>214</v>
      </c>
      <c r="E27" s="51" t="s">
        <v>215</v>
      </c>
      <c r="F27" s="52">
        <v>128.66</v>
      </c>
      <c r="G27" s="54" t="s">
        <v>222</v>
      </c>
      <c r="H27" s="53"/>
      <c r="I27" s="51" t="s">
        <v>217</v>
      </c>
      <c r="J27" s="53" t="s">
        <v>267</v>
      </c>
      <c r="K27" s="50"/>
      <c r="L27" s="29">
        <f t="shared" si="3"/>
        <v>40.65</v>
      </c>
      <c r="M27" s="30">
        <f t="shared" si="4"/>
        <v>9.4278358883966877</v>
      </c>
      <c r="N27" s="29"/>
      <c r="O27" s="29">
        <v>4.3117000000000001</v>
      </c>
      <c r="P27" s="26">
        <v>23</v>
      </c>
      <c r="Q27" s="26" t="s">
        <v>221</v>
      </c>
      <c r="R27" s="26" t="s">
        <v>218</v>
      </c>
      <c r="S27" s="26" t="str">
        <f t="shared" si="1"/>
        <v>Jaz Kędzierzyn koźle nowy jaz</v>
      </c>
      <c r="T27" s="26" t="s">
        <v>219</v>
      </c>
      <c r="U27" s="25">
        <f t="shared" si="2"/>
        <v>9.4278358883966877</v>
      </c>
      <c r="V27" s="26" t="s">
        <v>220</v>
      </c>
      <c r="X27" s="24"/>
    </row>
    <row r="28" spans="1:24" x14ac:dyDescent="0.25">
      <c r="A28" s="50">
        <v>21</v>
      </c>
      <c r="B28" s="50">
        <v>30</v>
      </c>
      <c r="C28" s="51" t="s">
        <v>125</v>
      </c>
      <c r="D28" s="51" t="s">
        <v>273</v>
      </c>
      <c r="E28" s="22" t="s">
        <v>151</v>
      </c>
      <c r="F28" s="52">
        <v>40.65</v>
      </c>
      <c r="G28" s="53"/>
      <c r="H28" s="51" t="s">
        <v>240</v>
      </c>
      <c r="I28" s="53" t="s">
        <v>179</v>
      </c>
      <c r="J28" s="51"/>
      <c r="K28" s="56" t="s">
        <v>254</v>
      </c>
      <c r="L28" s="29">
        <f t="shared" si="3"/>
        <v>300</v>
      </c>
      <c r="M28" s="30">
        <f t="shared" si="4"/>
        <v>69.578124637613939</v>
      </c>
      <c r="N28" s="29"/>
      <c r="O28" s="29">
        <v>4.3117000000000001</v>
      </c>
      <c r="P28" s="26">
        <v>24</v>
      </c>
      <c r="Q28" s="26" t="s">
        <v>221</v>
      </c>
      <c r="R28" s="26" t="s">
        <v>218</v>
      </c>
      <c r="S28" s="26" t="str">
        <f t="shared" si="1"/>
        <v>BWP Racibórz</v>
      </c>
      <c r="T28" s="26" t="s">
        <v>219</v>
      </c>
      <c r="U28" s="25">
        <f t="shared" si="2"/>
        <v>69.578124637613939</v>
      </c>
      <c r="V28" s="26" t="s">
        <v>220</v>
      </c>
      <c r="X28" s="24"/>
    </row>
    <row r="29" spans="1:24" x14ac:dyDescent="0.25">
      <c r="A29" s="50">
        <v>22</v>
      </c>
      <c r="B29" s="50">
        <v>19</v>
      </c>
      <c r="C29" s="51" t="s">
        <v>125</v>
      </c>
      <c r="D29" s="51" t="s">
        <v>30</v>
      </c>
      <c r="E29" s="51" t="s">
        <v>157</v>
      </c>
      <c r="F29" s="52">
        <v>300</v>
      </c>
      <c r="G29" s="51"/>
      <c r="H29" s="53" t="s">
        <v>171</v>
      </c>
      <c r="I29" s="51" t="s">
        <v>156</v>
      </c>
      <c r="J29" s="53"/>
      <c r="K29" s="50" t="s">
        <v>263</v>
      </c>
      <c r="L29" s="29">
        <f t="shared" si="3"/>
        <v>600</v>
      </c>
      <c r="M29" s="30">
        <f t="shared" si="4"/>
        <v>139.15624927522788</v>
      </c>
      <c r="N29" s="29"/>
      <c r="O29" s="29">
        <v>4.3117000000000001</v>
      </c>
      <c r="P29" s="26">
        <v>25</v>
      </c>
      <c r="Q29" s="26" t="s">
        <v>221</v>
      </c>
      <c r="R29" s="26" t="s">
        <v>218</v>
      </c>
      <c r="S29" s="26" t="str">
        <f>H30</f>
        <v>ZZ Opole</v>
      </c>
      <c r="T29" s="26" t="s">
        <v>219</v>
      </c>
      <c r="U29" s="25">
        <f t="shared" si="2"/>
        <v>139.15624927522788</v>
      </c>
      <c r="V29" s="26" t="s">
        <v>220</v>
      </c>
      <c r="X29" s="24"/>
    </row>
    <row r="30" spans="1:24" s="62" customFormat="1" x14ac:dyDescent="0.25">
      <c r="A30" s="50">
        <v>23</v>
      </c>
      <c r="B30" s="50">
        <v>22</v>
      </c>
      <c r="C30" s="51" t="s">
        <v>125</v>
      </c>
      <c r="D30" s="51" t="s">
        <v>2</v>
      </c>
      <c r="E30" s="51" t="s">
        <v>162</v>
      </c>
      <c r="F30" s="52">
        <v>600</v>
      </c>
      <c r="G30" s="51"/>
      <c r="H30" s="53" t="s">
        <v>169</v>
      </c>
      <c r="I30" s="51" t="s">
        <v>161</v>
      </c>
      <c r="J30" s="53"/>
      <c r="K30" s="54" t="s">
        <v>264</v>
      </c>
      <c r="L30" s="58">
        <f t="shared" si="3"/>
        <v>81.3</v>
      </c>
      <c r="M30" s="59">
        <f t="shared" si="4"/>
        <v>18.855671776793375</v>
      </c>
      <c r="N30" s="58"/>
      <c r="O30" s="58">
        <v>4.3117000000000001</v>
      </c>
      <c r="P30" s="60">
        <v>26</v>
      </c>
      <c r="Q30" s="60" t="s">
        <v>221</v>
      </c>
      <c r="R30" s="60" t="s">
        <v>218</v>
      </c>
      <c r="S30" s="60" t="str">
        <f>H32</f>
        <v>DRP Opole</v>
      </c>
      <c r="T30" s="60" t="s">
        <v>219</v>
      </c>
      <c r="U30" s="61">
        <f t="shared" si="2"/>
        <v>18.855671776793375</v>
      </c>
      <c r="V30" s="60" t="s">
        <v>220</v>
      </c>
      <c r="X30" s="63"/>
    </row>
    <row r="31" spans="1:24" x14ac:dyDescent="0.25">
      <c r="A31" s="50">
        <v>24</v>
      </c>
      <c r="B31" s="50">
        <v>14</v>
      </c>
      <c r="C31" s="51" t="s">
        <v>60</v>
      </c>
      <c r="D31" s="51" t="s">
        <v>61</v>
      </c>
      <c r="E31" s="51" t="s">
        <v>62</v>
      </c>
      <c r="F31" s="52">
        <v>81.3</v>
      </c>
      <c r="G31" s="54" t="s">
        <v>45</v>
      </c>
      <c r="H31" s="53" t="s">
        <v>211</v>
      </c>
      <c r="I31" s="51" t="s">
        <v>200</v>
      </c>
      <c r="J31" s="53"/>
      <c r="K31" s="54" t="s">
        <v>262</v>
      </c>
      <c r="L31" s="29">
        <f>F33</f>
        <v>40.57</v>
      </c>
      <c r="M31" s="30">
        <f t="shared" si="4"/>
        <v>9.4092817218266571</v>
      </c>
      <c r="N31" s="29"/>
      <c r="O31" s="29">
        <v>4.3117000000000001</v>
      </c>
      <c r="P31" s="26">
        <v>2</v>
      </c>
      <c r="Q31" s="26" t="s">
        <v>221</v>
      </c>
      <c r="R31" s="26" t="s">
        <v>218</v>
      </c>
      <c r="S31" s="26" t="str">
        <f>H7</f>
        <v>RZGW</v>
      </c>
      <c r="T31" s="26" t="s">
        <v>219</v>
      </c>
      <c r="U31" s="25">
        <f>M31</f>
        <v>9.4092817218266571</v>
      </c>
      <c r="V31" s="26" t="s">
        <v>220</v>
      </c>
      <c r="X31" s="24"/>
    </row>
    <row r="32" spans="1:24" ht="16.5" customHeight="1" x14ac:dyDescent="0.25">
      <c r="A32" s="50">
        <v>25</v>
      </c>
      <c r="B32" s="50">
        <v>1</v>
      </c>
      <c r="C32" s="51" t="s">
        <v>1</v>
      </c>
      <c r="D32" s="51" t="s">
        <v>2</v>
      </c>
      <c r="E32" s="51" t="s">
        <v>3</v>
      </c>
      <c r="F32" s="52">
        <v>110</v>
      </c>
      <c r="G32" s="50">
        <v>13306430</v>
      </c>
      <c r="H32" s="51" t="s">
        <v>212</v>
      </c>
      <c r="I32" s="51" t="s">
        <v>200</v>
      </c>
      <c r="J32" s="51"/>
      <c r="K32" s="54" t="s">
        <v>262</v>
      </c>
      <c r="L32" s="29">
        <f>F8</f>
        <v>39.9</v>
      </c>
      <c r="M32" s="30">
        <f>L32/O6</f>
        <v>9.253890576802652</v>
      </c>
      <c r="N32" s="29"/>
      <c r="O32" s="29">
        <v>4.3117000000000001</v>
      </c>
      <c r="P32" s="26">
        <v>27</v>
      </c>
      <c r="Q32" s="26" t="s">
        <v>221</v>
      </c>
      <c r="R32" s="26" t="s">
        <v>218</v>
      </c>
      <c r="S32" s="26" t="str">
        <f t="shared" si="1"/>
        <v>NW Cieszyn</v>
      </c>
      <c r="T32" s="26" t="s">
        <v>219</v>
      </c>
      <c r="U32" s="25">
        <f t="shared" si="2"/>
        <v>9.253890576802652</v>
      </c>
      <c r="V32" s="26" t="s">
        <v>220</v>
      </c>
      <c r="X32" s="24"/>
    </row>
    <row r="33" spans="1:24" x14ac:dyDescent="0.25">
      <c r="A33" s="50">
        <v>26</v>
      </c>
      <c r="B33" s="50">
        <v>9</v>
      </c>
      <c r="C33" s="51" t="s">
        <v>4</v>
      </c>
      <c r="D33" s="51" t="s">
        <v>43</v>
      </c>
      <c r="E33" s="51" t="s">
        <v>44</v>
      </c>
      <c r="F33" s="52">
        <v>40.57</v>
      </c>
      <c r="G33" s="54" t="s">
        <v>45</v>
      </c>
      <c r="H33" s="53" t="s">
        <v>207</v>
      </c>
      <c r="I33" s="51" t="s">
        <v>200</v>
      </c>
      <c r="J33" s="53"/>
      <c r="K33" s="54" t="s">
        <v>260</v>
      </c>
      <c r="L33" s="29">
        <f t="shared" ref="L33:L41" si="5">F34</f>
        <v>0</v>
      </c>
      <c r="M33" s="30">
        <f>L33/O30</f>
        <v>0</v>
      </c>
      <c r="N33" s="29"/>
      <c r="O33" s="29">
        <v>4.3117000000000001</v>
      </c>
      <c r="P33" s="26">
        <v>28</v>
      </c>
      <c r="Q33" s="26" t="s">
        <v>221</v>
      </c>
      <c r="R33" s="26" t="s">
        <v>218</v>
      </c>
      <c r="S33" s="26" t="str">
        <f t="shared" si="1"/>
        <v>nw opole</v>
      </c>
      <c r="T33" s="26" t="s">
        <v>219</v>
      </c>
      <c r="U33" s="25">
        <f t="shared" si="2"/>
        <v>0</v>
      </c>
      <c r="V33" s="26" t="s">
        <v>220</v>
      </c>
      <c r="X33" s="24"/>
    </row>
    <row r="34" spans="1:24" x14ac:dyDescent="0.25">
      <c r="A34" s="50">
        <v>27</v>
      </c>
      <c r="B34" s="50">
        <v>36</v>
      </c>
      <c r="C34" s="51"/>
      <c r="D34" s="51" t="s">
        <v>2</v>
      </c>
      <c r="E34" s="51" t="s">
        <v>280</v>
      </c>
      <c r="F34" s="52"/>
      <c r="G34" s="53"/>
      <c r="H34" s="53" t="s">
        <v>241</v>
      </c>
      <c r="I34" s="51" t="s">
        <v>246</v>
      </c>
      <c r="J34" s="45"/>
      <c r="K34" s="46"/>
      <c r="L34" s="29">
        <f t="shared" si="5"/>
        <v>0</v>
      </c>
      <c r="M34" s="30">
        <f>L34/O31</f>
        <v>0</v>
      </c>
      <c r="N34" s="29"/>
      <c r="O34" s="29">
        <v>4.3117000000000001</v>
      </c>
      <c r="P34" s="26">
        <v>29</v>
      </c>
      <c r="Q34" s="26" t="s">
        <v>221</v>
      </c>
      <c r="R34" s="26" t="s">
        <v>218</v>
      </c>
      <c r="S34" s="26" t="s">
        <v>184</v>
      </c>
      <c r="T34" s="26" t="s">
        <v>219</v>
      </c>
      <c r="U34" s="25">
        <f t="shared" si="2"/>
        <v>0</v>
      </c>
      <c r="V34" s="26" t="s">
        <v>220</v>
      </c>
      <c r="X34" s="24"/>
    </row>
    <row r="35" spans="1:24" x14ac:dyDescent="0.25">
      <c r="A35" s="50">
        <v>28</v>
      </c>
      <c r="B35" s="40">
        <v>37</v>
      </c>
      <c r="C35" s="64" t="s">
        <v>249</v>
      </c>
      <c r="D35" s="64" t="s">
        <v>274</v>
      </c>
      <c r="E35" s="64" t="s">
        <v>275</v>
      </c>
      <c r="F35" s="65"/>
      <c r="G35" s="64"/>
      <c r="H35" s="64" t="s">
        <v>276</v>
      </c>
      <c r="I35" s="64" t="s">
        <v>200</v>
      </c>
      <c r="J35" s="64"/>
      <c r="K35" s="66"/>
      <c r="L35" s="29">
        <f t="shared" si="5"/>
        <v>40.57</v>
      </c>
      <c r="M35" s="30">
        <f t="shared" ref="M35:M41" si="6">L35/O33</f>
        <v>9.4092817218266571</v>
      </c>
      <c r="N35" s="29"/>
      <c r="O35" s="29">
        <v>4.3117000000000001</v>
      </c>
      <c r="P35" s="26">
        <v>30</v>
      </c>
      <c r="Q35" s="26" t="s">
        <v>221</v>
      </c>
      <c r="R35" s="26" t="s">
        <v>218</v>
      </c>
      <c r="S35" s="26" t="s">
        <v>185</v>
      </c>
      <c r="T35" s="26" t="s">
        <v>219</v>
      </c>
      <c r="U35" s="25">
        <f t="shared" si="2"/>
        <v>9.4092817218266571</v>
      </c>
      <c r="V35" s="26" t="s">
        <v>220</v>
      </c>
      <c r="X35" s="24"/>
    </row>
    <row r="36" spans="1:24" x14ac:dyDescent="0.25">
      <c r="A36" s="50">
        <v>29</v>
      </c>
      <c r="B36" s="50">
        <v>10</v>
      </c>
      <c r="C36" s="51" t="s">
        <v>47</v>
      </c>
      <c r="D36" s="51" t="s">
        <v>48</v>
      </c>
      <c r="E36" s="51" t="s">
        <v>49</v>
      </c>
      <c r="F36" s="52">
        <v>40.57</v>
      </c>
      <c r="G36" s="54" t="s">
        <v>45</v>
      </c>
      <c r="H36" s="53" t="s">
        <v>208</v>
      </c>
      <c r="I36" s="51" t="s">
        <v>200</v>
      </c>
      <c r="J36" s="53"/>
      <c r="K36" s="54" t="s">
        <v>253</v>
      </c>
      <c r="L36" s="29">
        <f t="shared" si="5"/>
        <v>40.57</v>
      </c>
      <c r="M36" s="30">
        <f t="shared" si="6"/>
        <v>9.4092817218266571</v>
      </c>
      <c r="N36" s="29"/>
      <c r="O36" s="29">
        <v>4.3117000000000001</v>
      </c>
      <c r="P36" s="26">
        <v>31</v>
      </c>
      <c r="Q36" s="26" t="s">
        <v>221</v>
      </c>
      <c r="R36" s="26" t="s">
        <v>218</v>
      </c>
      <c r="S36" s="26" t="s">
        <v>187</v>
      </c>
      <c r="T36" s="26" t="s">
        <v>219</v>
      </c>
      <c r="U36" s="25">
        <f t="shared" si="2"/>
        <v>9.4092817218266571</v>
      </c>
      <c r="V36" s="26" t="s">
        <v>220</v>
      </c>
      <c r="X36" s="24"/>
    </row>
    <row r="37" spans="1:24" x14ac:dyDescent="0.25">
      <c r="A37" s="50">
        <v>30</v>
      </c>
      <c r="B37" s="50">
        <v>13</v>
      </c>
      <c r="C37" s="51" t="s">
        <v>16</v>
      </c>
      <c r="D37" s="51" t="s">
        <v>57</v>
      </c>
      <c r="E37" s="51" t="s">
        <v>58</v>
      </c>
      <c r="F37" s="52">
        <v>40.57</v>
      </c>
      <c r="G37" s="54" t="s">
        <v>45</v>
      </c>
      <c r="H37" s="53" t="s">
        <v>210</v>
      </c>
      <c r="I37" s="51" t="s">
        <v>200</v>
      </c>
      <c r="J37" s="53"/>
      <c r="K37" s="54" t="s">
        <v>257</v>
      </c>
      <c r="L37" s="29">
        <f t="shared" si="5"/>
        <v>47.57</v>
      </c>
      <c r="M37" s="30">
        <f t="shared" si="6"/>
        <v>11.032771296704317</v>
      </c>
      <c r="N37" s="29"/>
      <c r="O37" s="29">
        <v>4.3117000000000001</v>
      </c>
      <c r="P37" s="26">
        <v>32</v>
      </c>
      <c r="Q37" s="26" t="s">
        <v>221</v>
      </c>
      <c r="R37" s="26" t="s">
        <v>218</v>
      </c>
      <c r="S37" s="26" t="s">
        <v>188</v>
      </c>
      <c r="T37" s="26" t="s">
        <v>219</v>
      </c>
      <c r="U37" s="25">
        <f t="shared" si="2"/>
        <v>11.032771296704317</v>
      </c>
      <c r="V37" s="26" t="s">
        <v>220</v>
      </c>
      <c r="X37" s="24"/>
    </row>
    <row r="38" spans="1:24" x14ac:dyDescent="0.25">
      <c r="A38" s="50">
        <v>31</v>
      </c>
      <c r="B38" s="50">
        <v>2</v>
      </c>
      <c r="C38" s="51" t="s">
        <v>4</v>
      </c>
      <c r="D38" s="51" t="s">
        <v>10</v>
      </c>
      <c r="E38" s="51" t="s">
        <v>11</v>
      </c>
      <c r="F38" s="52">
        <v>47.57</v>
      </c>
      <c r="G38" s="50" t="s">
        <v>14</v>
      </c>
      <c r="H38" s="53" t="s">
        <v>203</v>
      </c>
      <c r="I38" s="51" t="s">
        <v>200</v>
      </c>
      <c r="J38" s="53"/>
      <c r="K38" s="54" t="s">
        <v>260</v>
      </c>
      <c r="L38" s="29">
        <f t="shared" si="5"/>
        <v>65.03</v>
      </c>
      <c r="M38" s="30">
        <f t="shared" si="6"/>
        <v>15.082218150613446</v>
      </c>
      <c r="N38" s="29"/>
      <c r="O38" s="29">
        <v>4.3117000000000001</v>
      </c>
      <c r="P38" s="26">
        <v>33</v>
      </c>
      <c r="Q38" s="26" t="s">
        <v>221</v>
      </c>
      <c r="R38" s="26" t="s">
        <v>218</v>
      </c>
      <c r="S38" s="26" t="s">
        <v>189</v>
      </c>
      <c r="T38" s="26" t="s">
        <v>219</v>
      </c>
      <c r="U38" s="25">
        <f t="shared" si="2"/>
        <v>15.082218150613446</v>
      </c>
      <c r="V38" s="26" t="s">
        <v>220</v>
      </c>
      <c r="X38" s="24"/>
    </row>
    <row r="39" spans="1:24" x14ac:dyDescent="0.25">
      <c r="A39" s="50">
        <v>32</v>
      </c>
      <c r="B39" s="50">
        <v>15</v>
      </c>
      <c r="C39" s="51" t="s">
        <v>64</v>
      </c>
      <c r="D39" s="51" t="s">
        <v>65</v>
      </c>
      <c r="E39" s="51" t="s">
        <v>66</v>
      </c>
      <c r="F39" s="52">
        <v>65.03</v>
      </c>
      <c r="G39" s="54" t="s">
        <v>45</v>
      </c>
      <c r="H39" s="53" t="s">
        <v>167</v>
      </c>
      <c r="I39" s="51" t="s">
        <v>200</v>
      </c>
      <c r="J39" s="53"/>
      <c r="K39" s="54" t="s">
        <v>260</v>
      </c>
      <c r="L39" s="29">
        <f t="shared" si="5"/>
        <v>0</v>
      </c>
      <c r="M39" s="30">
        <f t="shared" si="6"/>
        <v>0</v>
      </c>
      <c r="N39" s="29"/>
      <c r="O39" s="29">
        <v>4.3117000000000001</v>
      </c>
      <c r="P39" s="26">
        <v>34</v>
      </c>
      <c r="Q39" s="26" t="s">
        <v>221</v>
      </c>
      <c r="R39" s="26" t="s">
        <v>218</v>
      </c>
      <c r="S39" s="26" t="s">
        <v>192</v>
      </c>
      <c r="T39" s="26" t="s">
        <v>219</v>
      </c>
      <c r="U39" s="25">
        <f t="shared" si="2"/>
        <v>0</v>
      </c>
      <c r="V39" s="26" t="s">
        <v>220</v>
      </c>
      <c r="X39" s="24"/>
    </row>
    <row r="40" spans="1:24" x14ac:dyDescent="0.25">
      <c r="A40" s="50">
        <v>33</v>
      </c>
      <c r="B40" s="39">
        <v>38</v>
      </c>
      <c r="C40" s="43"/>
      <c r="D40" s="43"/>
      <c r="E40" s="43" t="s">
        <v>248</v>
      </c>
      <c r="F40" s="44"/>
      <c r="G40" s="43"/>
      <c r="H40" s="43" t="s">
        <v>242</v>
      </c>
      <c r="I40" s="43"/>
      <c r="J40" s="43"/>
      <c r="K40" s="46"/>
      <c r="L40" s="29">
        <f t="shared" si="5"/>
        <v>0</v>
      </c>
      <c r="M40" s="30">
        <f t="shared" si="6"/>
        <v>0</v>
      </c>
      <c r="N40" s="29"/>
      <c r="O40" s="29">
        <v>4.3117000000000001</v>
      </c>
      <c r="P40" s="26">
        <v>35</v>
      </c>
      <c r="Q40" s="26" t="s">
        <v>221</v>
      </c>
      <c r="R40" s="26" t="s">
        <v>218</v>
      </c>
      <c r="S40" s="26" t="s">
        <v>216</v>
      </c>
      <c r="T40" s="26" t="s">
        <v>219</v>
      </c>
      <c r="U40" s="25">
        <f t="shared" si="2"/>
        <v>0</v>
      </c>
      <c r="V40" s="26" t="s">
        <v>220</v>
      </c>
      <c r="X40" s="24"/>
    </row>
    <row r="41" spans="1:24" x14ac:dyDescent="0.25">
      <c r="A41" s="50">
        <v>34</v>
      </c>
      <c r="B41" s="39">
        <v>39</v>
      </c>
      <c r="C41" s="43"/>
      <c r="D41" s="43"/>
      <c r="E41" s="43"/>
      <c r="F41" s="44"/>
      <c r="G41" s="43"/>
      <c r="H41" s="43" t="s">
        <v>243</v>
      </c>
      <c r="I41" s="43"/>
      <c r="J41" s="43"/>
      <c r="K41" s="46"/>
      <c r="L41" s="29">
        <f t="shared" si="5"/>
        <v>40.57</v>
      </c>
      <c r="M41" s="30">
        <f t="shared" si="6"/>
        <v>9.4092817218266571</v>
      </c>
      <c r="N41" s="29"/>
      <c r="O41" s="29"/>
      <c r="P41" s="26"/>
      <c r="Q41" s="26"/>
      <c r="R41" s="26"/>
      <c r="S41" s="26"/>
      <c r="T41" s="26"/>
      <c r="U41" s="25"/>
      <c r="V41" s="26"/>
    </row>
    <row r="42" spans="1:24" x14ac:dyDescent="0.25">
      <c r="A42" s="50">
        <v>35</v>
      </c>
      <c r="B42" s="50">
        <v>12</v>
      </c>
      <c r="C42" s="51" t="s">
        <v>4</v>
      </c>
      <c r="D42" s="51" t="s">
        <v>54</v>
      </c>
      <c r="E42" s="51" t="s">
        <v>55</v>
      </c>
      <c r="F42" s="52">
        <v>40.57</v>
      </c>
      <c r="G42" s="54" t="s">
        <v>45</v>
      </c>
      <c r="H42" s="53" t="s">
        <v>209</v>
      </c>
      <c r="I42" s="51" t="s">
        <v>200</v>
      </c>
      <c r="J42" s="53"/>
      <c r="K42" s="54" t="s">
        <v>260</v>
      </c>
      <c r="L42" s="29"/>
      <c r="M42" s="29"/>
      <c r="N42" s="29"/>
      <c r="O42" s="29"/>
      <c r="P42" s="26"/>
      <c r="Q42" s="26"/>
      <c r="R42" s="26"/>
      <c r="S42" s="26"/>
      <c r="T42" s="26"/>
      <c r="U42" s="25">
        <f>SUM(U6:U41)</f>
        <v>641.22735811860775</v>
      </c>
      <c r="V42" s="26"/>
    </row>
    <row r="43" spans="1:24" x14ac:dyDescent="0.25">
      <c r="A43" s="50">
        <v>36</v>
      </c>
      <c r="B43" s="67">
        <v>20</v>
      </c>
      <c r="C43" s="68" t="s">
        <v>125</v>
      </c>
      <c r="D43" s="68" t="s">
        <v>77</v>
      </c>
      <c r="E43" s="68" t="s">
        <v>158</v>
      </c>
      <c r="F43" s="69">
        <v>100</v>
      </c>
      <c r="G43" s="68"/>
      <c r="H43" s="70" t="s">
        <v>170</v>
      </c>
      <c r="I43" s="68" t="s">
        <v>156</v>
      </c>
      <c r="J43" s="70"/>
      <c r="K43" s="71" t="s">
        <v>261</v>
      </c>
      <c r="L43" s="29">
        <f>SUM(L7:L42)</f>
        <v>2724.0500000000015</v>
      </c>
      <c r="M43" s="29"/>
      <c r="N43" s="29"/>
      <c r="O43" s="29"/>
      <c r="P43" s="26"/>
      <c r="Q43" s="26"/>
      <c r="R43" s="26"/>
      <c r="S43" s="26"/>
      <c r="T43" s="26"/>
      <c r="U43" s="26"/>
      <c r="V43" s="26"/>
    </row>
    <row r="44" spans="1:24" x14ac:dyDescent="0.25">
      <c r="A44" s="50">
        <v>37</v>
      </c>
      <c r="B44" s="50">
        <v>4</v>
      </c>
      <c r="C44" s="51" t="s">
        <v>16</v>
      </c>
      <c r="D44" s="51" t="s">
        <v>20</v>
      </c>
      <c r="E44" s="51" t="s">
        <v>21</v>
      </c>
      <c r="F44" s="52">
        <v>40.57</v>
      </c>
      <c r="G44" s="54" t="s">
        <v>13</v>
      </c>
      <c r="H44" s="53" t="s">
        <v>205</v>
      </c>
      <c r="I44" s="51" t="s">
        <v>200</v>
      </c>
      <c r="J44" s="53"/>
      <c r="K44" s="54" t="s">
        <v>257</v>
      </c>
      <c r="L44" s="29"/>
      <c r="M44" s="29"/>
      <c r="N44" s="29"/>
      <c r="O44" s="29"/>
      <c r="P44" s="26"/>
      <c r="Q44" s="26"/>
      <c r="R44" s="26"/>
      <c r="S44" s="26"/>
      <c r="T44" s="26"/>
      <c r="U44" s="26"/>
      <c r="V44" s="26"/>
    </row>
    <row r="45" spans="1:24" x14ac:dyDescent="0.25">
      <c r="A45" s="50">
        <v>38</v>
      </c>
      <c r="B45" s="50">
        <v>11</v>
      </c>
      <c r="C45" s="51" t="s">
        <v>4</v>
      </c>
      <c r="D45" s="51" t="s">
        <v>51</v>
      </c>
      <c r="E45" s="51" t="s">
        <v>52</v>
      </c>
      <c r="F45" s="52">
        <v>40.47</v>
      </c>
      <c r="G45" s="54" t="s">
        <v>45</v>
      </c>
      <c r="H45" s="53" t="s">
        <v>290</v>
      </c>
      <c r="I45" s="51" t="s">
        <v>200</v>
      </c>
      <c r="J45" s="53"/>
      <c r="K45" s="54" t="s">
        <v>260</v>
      </c>
      <c r="L45" s="29"/>
      <c r="M45" s="29"/>
      <c r="N45" s="29"/>
      <c r="O45" s="29"/>
      <c r="P45" s="26"/>
      <c r="Q45" s="26"/>
      <c r="R45" s="26"/>
      <c r="S45" s="26"/>
      <c r="T45" s="26"/>
      <c r="U45" s="26"/>
      <c r="V45" s="26"/>
    </row>
    <row r="46" spans="1:24" ht="15.75" thickBot="1" x14ac:dyDescent="0.3">
      <c r="A46" s="50">
        <v>39</v>
      </c>
      <c r="B46" s="74">
        <v>40</v>
      </c>
      <c r="C46" s="75"/>
      <c r="D46" s="75" t="s">
        <v>286</v>
      </c>
      <c r="E46" s="75" t="s">
        <v>277</v>
      </c>
      <c r="F46" s="76"/>
      <c r="G46" s="75"/>
      <c r="H46" s="75" t="s">
        <v>244</v>
      </c>
      <c r="I46" s="75" t="s">
        <v>247</v>
      </c>
      <c r="J46" s="43"/>
      <c r="K46" s="46"/>
      <c r="L46" s="29"/>
      <c r="M46" s="29"/>
      <c r="N46" s="29"/>
      <c r="O46" s="29"/>
      <c r="P46" s="26"/>
      <c r="Q46" s="26"/>
      <c r="R46" s="26"/>
      <c r="S46" s="26"/>
      <c r="T46" s="26"/>
      <c r="U46" s="26"/>
      <c r="V46" s="26"/>
    </row>
    <row r="47" spans="1:24" ht="16.5" thickTop="1" thickBot="1" x14ac:dyDescent="0.3">
      <c r="A47" s="50">
        <v>40</v>
      </c>
      <c r="B47" s="2"/>
      <c r="C47" s="64" t="s">
        <v>249</v>
      </c>
      <c r="D47" s="72" t="s">
        <v>278</v>
      </c>
      <c r="E47" s="72" t="s">
        <v>279</v>
      </c>
      <c r="F47" s="72"/>
      <c r="G47" s="72"/>
      <c r="H47" s="72" t="s">
        <v>266</v>
      </c>
      <c r="I47" s="72" t="s">
        <v>200</v>
      </c>
      <c r="J47" s="72"/>
      <c r="K47" s="49"/>
    </row>
    <row r="48" spans="1:24" ht="16.5" thickTop="1" thickBot="1" x14ac:dyDescent="0.3">
      <c r="A48" s="2" t="s">
        <v>245</v>
      </c>
      <c r="B48" s="2"/>
      <c r="C48" s="48"/>
      <c r="D48" s="49"/>
      <c r="E48" s="49"/>
      <c r="F48" s="72"/>
      <c r="G48" s="49"/>
      <c r="H48" s="49"/>
      <c r="I48" s="49"/>
      <c r="J48" s="49"/>
      <c r="K48" s="49"/>
    </row>
    <row r="49" spans="1:11" ht="16.5" thickTop="1" thickBot="1" x14ac:dyDescent="0.3">
      <c r="A49" s="39">
        <v>2</v>
      </c>
      <c r="B49" s="2"/>
      <c r="C49" s="48"/>
      <c r="D49" s="49"/>
      <c r="E49" s="49"/>
      <c r="F49" s="49"/>
      <c r="G49" s="49"/>
      <c r="H49" s="49"/>
      <c r="I49" s="49"/>
      <c r="J49" s="49"/>
      <c r="K49" s="49"/>
    </row>
    <row r="50" spans="1:11" ht="16.5" thickTop="1" thickBot="1" x14ac:dyDescent="0.3">
      <c r="A50" s="2"/>
      <c r="B50" s="2"/>
      <c r="C50" s="48"/>
      <c r="D50" s="49"/>
      <c r="E50" s="49"/>
      <c r="F50" s="49"/>
      <c r="G50" s="49"/>
      <c r="H50" s="49"/>
      <c r="I50" s="49"/>
      <c r="J50" s="49"/>
      <c r="K50" s="49"/>
    </row>
    <row r="51" spans="1:11" ht="15.75" thickTop="1" x14ac:dyDescent="0.25"/>
  </sheetData>
  <autoFilter ref="A6:M46" xr:uid="{05E5CD32-AE08-4D44-9200-6F6B4D7D615D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FF681-9459-4975-AD6F-F13043543B4C}">
  <dimension ref="A1:L48"/>
  <sheetViews>
    <sheetView topLeftCell="B1" workbookViewId="0">
      <selection activeCell="J25" sqref="J25"/>
    </sheetView>
  </sheetViews>
  <sheetFormatPr defaultRowHeight="15" x14ac:dyDescent="0.25"/>
  <cols>
    <col min="3" max="3" width="17.28515625" customWidth="1"/>
    <col min="4" max="4" width="28" bestFit="1" customWidth="1"/>
    <col min="5" max="5" width="24.85546875" customWidth="1"/>
    <col min="6" max="6" width="22.7109375" customWidth="1"/>
    <col min="7" max="7" width="24.140625" customWidth="1"/>
    <col min="8" max="8" width="31.42578125" bestFit="1" customWidth="1"/>
    <col min="9" max="9" width="25.28515625" customWidth="1"/>
    <col min="10" max="10" width="25.42578125" customWidth="1"/>
    <col min="11" max="11" width="26.28515625" customWidth="1"/>
    <col min="12" max="12" width="27.28515625" customWidth="1"/>
  </cols>
  <sheetData>
    <row r="1" spans="1:12" ht="28.5" x14ac:dyDescent="0.45">
      <c r="C1" s="1" t="s">
        <v>300</v>
      </c>
    </row>
    <row r="3" spans="1:12" ht="18.75" x14ac:dyDescent="0.3">
      <c r="A3" s="41" t="s">
        <v>250</v>
      </c>
      <c r="B3" s="3"/>
      <c r="C3" s="3" t="s">
        <v>5</v>
      </c>
      <c r="D3" s="3" t="s">
        <v>6</v>
      </c>
      <c r="E3" s="3" t="s">
        <v>7</v>
      </c>
      <c r="F3" s="3" t="s">
        <v>12</v>
      </c>
      <c r="G3" s="3" t="s">
        <v>292</v>
      </c>
      <c r="H3" s="3" t="s">
        <v>166</v>
      </c>
      <c r="I3" s="3" t="s">
        <v>202</v>
      </c>
      <c r="J3" s="3" t="s">
        <v>291</v>
      </c>
      <c r="K3" s="79" t="s">
        <v>251</v>
      </c>
      <c r="L3" s="3" t="s">
        <v>301</v>
      </c>
    </row>
    <row r="4" spans="1:12" x14ac:dyDescent="0.25">
      <c r="A4" s="50">
        <v>1</v>
      </c>
      <c r="B4" s="86">
        <v>24</v>
      </c>
      <c r="C4" s="22" t="s">
        <v>125</v>
      </c>
      <c r="D4" s="22" t="s">
        <v>17</v>
      </c>
      <c r="E4" s="22" t="s">
        <v>18</v>
      </c>
      <c r="F4" s="87">
        <v>850</v>
      </c>
      <c r="G4" s="90" t="s">
        <v>299</v>
      </c>
      <c r="H4" s="82" t="s">
        <v>174</v>
      </c>
      <c r="I4" s="82" t="s">
        <v>173</v>
      </c>
      <c r="J4" s="82"/>
      <c r="K4" s="88" t="s">
        <v>252</v>
      </c>
      <c r="L4" s="89" t="s">
        <v>302</v>
      </c>
    </row>
    <row r="5" spans="1:12" x14ac:dyDescent="0.25">
      <c r="A5" s="50">
        <v>1</v>
      </c>
      <c r="B5" s="86">
        <v>16</v>
      </c>
      <c r="C5" s="22" t="s">
        <v>125</v>
      </c>
      <c r="D5" s="22" t="s">
        <v>17</v>
      </c>
      <c r="E5" s="22" t="s">
        <v>18</v>
      </c>
      <c r="F5" s="87">
        <v>39.9</v>
      </c>
      <c r="G5" s="90" t="s">
        <v>307</v>
      </c>
      <c r="H5" s="82" t="s">
        <v>204</v>
      </c>
      <c r="I5" s="22" t="s">
        <v>201</v>
      </c>
      <c r="J5" s="82"/>
      <c r="K5" s="91" t="s">
        <v>253</v>
      </c>
      <c r="L5" s="89" t="s">
        <v>303</v>
      </c>
    </row>
    <row r="6" spans="1:12" x14ac:dyDescent="0.25">
      <c r="A6" s="50">
        <v>2</v>
      </c>
      <c r="B6" s="86">
        <v>26</v>
      </c>
      <c r="C6" s="22" t="s">
        <v>125</v>
      </c>
      <c r="D6" s="22" t="s">
        <v>32</v>
      </c>
      <c r="E6" s="22" t="s">
        <v>90</v>
      </c>
      <c r="F6" s="87">
        <v>40.65</v>
      </c>
      <c r="G6" s="90" t="s">
        <v>304</v>
      </c>
      <c r="H6" s="82" t="s">
        <v>180</v>
      </c>
      <c r="I6" s="82" t="s">
        <v>179</v>
      </c>
      <c r="J6" s="82"/>
      <c r="K6" s="92" t="s">
        <v>254</v>
      </c>
      <c r="L6" s="89" t="s">
        <v>302</v>
      </c>
    </row>
    <row r="7" spans="1:12" x14ac:dyDescent="0.25">
      <c r="A7" s="50">
        <v>3</v>
      </c>
      <c r="B7" s="86">
        <v>31</v>
      </c>
      <c r="C7" s="22" t="s">
        <v>125</v>
      </c>
      <c r="D7" s="22" t="s">
        <v>110</v>
      </c>
      <c r="E7" s="22" t="s">
        <v>194</v>
      </c>
      <c r="F7" s="87">
        <v>118</v>
      </c>
      <c r="G7" s="90" t="s">
        <v>304</v>
      </c>
      <c r="H7" s="82" t="s">
        <v>187</v>
      </c>
      <c r="I7" s="82" t="s">
        <v>186</v>
      </c>
      <c r="J7" s="82"/>
      <c r="K7" s="93" t="s">
        <v>255</v>
      </c>
      <c r="L7" s="89" t="s">
        <v>302</v>
      </c>
    </row>
    <row r="8" spans="1:12" x14ac:dyDescent="0.25">
      <c r="A8" s="50">
        <v>4</v>
      </c>
      <c r="B8" s="86">
        <v>32</v>
      </c>
      <c r="C8" s="22" t="s">
        <v>125</v>
      </c>
      <c r="D8" s="22" t="s">
        <v>87</v>
      </c>
      <c r="E8" s="22" t="s">
        <v>193</v>
      </c>
      <c r="F8" s="87">
        <v>81.3</v>
      </c>
      <c r="G8" s="90" t="s">
        <v>299</v>
      </c>
      <c r="H8" s="82" t="s">
        <v>188</v>
      </c>
      <c r="I8" s="82" t="s">
        <v>186</v>
      </c>
      <c r="J8" s="82"/>
      <c r="K8" s="93" t="s">
        <v>254</v>
      </c>
      <c r="L8" s="89" t="s">
        <v>302</v>
      </c>
    </row>
    <row r="9" spans="1:12" x14ac:dyDescent="0.25">
      <c r="A9" s="50">
        <v>5</v>
      </c>
      <c r="B9" s="86">
        <v>23</v>
      </c>
      <c r="C9" s="22" t="s">
        <v>125</v>
      </c>
      <c r="D9" s="22" t="s">
        <v>237</v>
      </c>
      <c r="E9" s="22" t="s">
        <v>165</v>
      </c>
      <c r="F9" s="87">
        <v>90</v>
      </c>
      <c r="G9" s="90" t="s">
        <v>304</v>
      </c>
      <c r="H9" s="82" t="s">
        <v>287</v>
      </c>
      <c r="I9" s="82" t="s">
        <v>163</v>
      </c>
      <c r="J9" s="82"/>
      <c r="K9" s="92" t="s">
        <v>256</v>
      </c>
      <c r="L9" s="89" t="s">
        <v>302</v>
      </c>
    </row>
    <row r="10" spans="1:12" x14ac:dyDescent="0.25">
      <c r="A10" s="50">
        <v>6</v>
      </c>
      <c r="B10" s="86">
        <v>5</v>
      </c>
      <c r="C10" s="22" t="s">
        <v>23</v>
      </c>
      <c r="D10" s="22" t="s">
        <v>298</v>
      </c>
      <c r="E10" s="22" t="s">
        <v>297</v>
      </c>
      <c r="F10" s="87">
        <v>89</v>
      </c>
      <c r="G10" s="90" t="s">
        <v>307</v>
      </c>
      <c r="H10" s="82" t="s">
        <v>213</v>
      </c>
      <c r="I10" s="22" t="s">
        <v>200</v>
      </c>
      <c r="J10" s="82"/>
      <c r="K10" s="93" t="s">
        <v>257</v>
      </c>
      <c r="L10" s="89" t="s">
        <v>303</v>
      </c>
    </row>
    <row r="11" spans="1:12" x14ac:dyDescent="0.25">
      <c r="A11" s="50">
        <v>7</v>
      </c>
      <c r="B11" s="80">
        <v>3</v>
      </c>
      <c r="C11" s="81" t="s">
        <v>16</v>
      </c>
      <c r="D11" s="81" t="s">
        <v>148</v>
      </c>
      <c r="E11" s="81" t="s">
        <v>149</v>
      </c>
      <c r="F11" s="83">
        <v>32.44</v>
      </c>
      <c r="G11" s="90" t="s">
        <v>307</v>
      </c>
      <c r="H11" s="94" t="s">
        <v>293</v>
      </c>
      <c r="I11" s="81" t="s">
        <v>200</v>
      </c>
      <c r="J11" s="94"/>
      <c r="K11" s="95" t="s">
        <v>257</v>
      </c>
      <c r="L11" s="89" t="s">
        <v>303</v>
      </c>
    </row>
    <row r="12" spans="1:12" x14ac:dyDescent="0.25">
      <c r="A12" s="50">
        <v>8</v>
      </c>
      <c r="B12" s="86">
        <v>6</v>
      </c>
      <c r="C12" s="22" t="s">
        <v>16</v>
      </c>
      <c r="D12" s="22" t="s">
        <v>27</v>
      </c>
      <c r="E12" s="22" t="s">
        <v>28</v>
      </c>
      <c r="F12" s="87">
        <v>97.56</v>
      </c>
      <c r="G12" s="90" t="s">
        <v>307</v>
      </c>
      <c r="H12" s="82" t="s">
        <v>206</v>
      </c>
      <c r="I12" s="22" t="s">
        <v>200</v>
      </c>
      <c r="J12" s="82"/>
      <c r="K12" s="93" t="s">
        <v>257</v>
      </c>
      <c r="L12" s="89" t="s">
        <v>303</v>
      </c>
    </row>
    <row r="13" spans="1:12" x14ac:dyDescent="0.25">
      <c r="A13" s="50">
        <v>9</v>
      </c>
      <c r="B13" s="86">
        <v>17</v>
      </c>
      <c r="C13" s="22" t="s">
        <v>125</v>
      </c>
      <c r="D13" s="22" t="s">
        <v>17</v>
      </c>
      <c r="E13" s="22" t="s">
        <v>107</v>
      </c>
      <c r="F13" s="87">
        <v>49.9</v>
      </c>
      <c r="G13" s="90" t="s">
        <v>307</v>
      </c>
      <c r="H13" s="82" t="s">
        <v>294</v>
      </c>
      <c r="I13" s="22" t="s">
        <v>201</v>
      </c>
      <c r="J13" s="82"/>
      <c r="K13" s="93" t="s">
        <v>257</v>
      </c>
      <c r="L13" s="89" t="s">
        <v>303</v>
      </c>
    </row>
    <row r="14" spans="1:12" x14ac:dyDescent="0.25">
      <c r="A14" s="50">
        <v>10</v>
      </c>
      <c r="B14" s="86">
        <v>33</v>
      </c>
      <c r="C14" s="22" t="s">
        <v>125</v>
      </c>
      <c r="D14" s="22" t="s">
        <v>195</v>
      </c>
      <c r="E14" s="22" t="s">
        <v>196</v>
      </c>
      <c r="F14" s="87">
        <v>81.3</v>
      </c>
      <c r="G14" s="90" t="s">
        <v>304</v>
      </c>
      <c r="H14" s="82" t="s">
        <v>223</v>
      </c>
      <c r="I14" s="82" t="s">
        <v>186</v>
      </c>
      <c r="J14" s="82"/>
      <c r="K14" s="93" t="s">
        <v>254</v>
      </c>
      <c r="L14" s="89" t="s">
        <v>302</v>
      </c>
    </row>
    <row r="15" spans="1:12" x14ac:dyDescent="0.25">
      <c r="A15" s="50">
        <v>11</v>
      </c>
      <c r="B15" s="86">
        <v>25</v>
      </c>
      <c r="C15" s="22" t="s">
        <v>125</v>
      </c>
      <c r="D15" s="22" t="s">
        <v>38</v>
      </c>
      <c r="E15" s="22" t="s">
        <v>295</v>
      </c>
      <c r="F15" s="87">
        <v>100</v>
      </c>
      <c r="G15" s="90" t="s">
        <v>304</v>
      </c>
      <c r="H15" s="82" t="s">
        <v>175</v>
      </c>
      <c r="I15" s="82" t="s">
        <v>176</v>
      </c>
      <c r="J15" s="82"/>
      <c r="K15" s="92" t="s">
        <v>258</v>
      </c>
      <c r="L15" s="89" t="s">
        <v>302</v>
      </c>
    </row>
    <row r="16" spans="1:12" x14ac:dyDescent="0.25">
      <c r="A16" s="50">
        <v>12</v>
      </c>
      <c r="B16" s="86">
        <v>28</v>
      </c>
      <c r="C16" s="22" t="s">
        <v>125</v>
      </c>
      <c r="D16" s="22" t="s">
        <v>32</v>
      </c>
      <c r="E16" s="22" t="s">
        <v>133</v>
      </c>
      <c r="F16" s="87">
        <v>40.65</v>
      </c>
      <c r="G16" s="90" t="s">
        <v>304</v>
      </c>
      <c r="H16" s="82" t="s">
        <v>183</v>
      </c>
      <c r="I16" s="82" t="s">
        <v>179</v>
      </c>
      <c r="J16" s="82"/>
      <c r="K16" s="93" t="s">
        <v>254</v>
      </c>
      <c r="L16" s="89" t="s">
        <v>302</v>
      </c>
    </row>
    <row r="17" spans="1:12" x14ac:dyDescent="0.25">
      <c r="A17" s="50">
        <v>13</v>
      </c>
      <c r="B17" s="86">
        <v>27</v>
      </c>
      <c r="C17" s="22" t="s">
        <v>125</v>
      </c>
      <c r="D17" s="22" t="s">
        <v>32</v>
      </c>
      <c r="E17" s="22" t="s">
        <v>181</v>
      </c>
      <c r="F17" s="87">
        <v>40.65</v>
      </c>
      <c r="G17" s="90" t="s">
        <v>304</v>
      </c>
      <c r="H17" s="82" t="s">
        <v>182</v>
      </c>
      <c r="I17" s="82" t="s">
        <v>179</v>
      </c>
      <c r="J17" s="82"/>
      <c r="K17" s="93" t="s">
        <v>254</v>
      </c>
      <c r="L17" s="89" t="s">
        <v>302</v>
      </c>
    </row>
    <row r="18" spans="1:12" x14ac:dyDescent="0.25">
      <c r="A18" s="50">
        <v>14</v>
      </c>
      <c r="B18" s="86">
        <v>18</v>
      </c>
      <c r="C18" s="22" t="s">
        <v>125</v>
      </c>
      <c r="D18" s="22" t="s">
        <v>32</v>
      </c>
      <c r="E18" s="22" t="s">
        <v>198</v>
      </c>
      <c r="F18" s="87">
        <v>81.3</v>
      </c>
      <c r="G18" s="86" t="s">
        <v>304</v>
      </c>
      <c r="H18" s="22" t="s">
        <v>197</v>
      </c>
      <c r="I18" s="22" t="s">
        <v>155</v>
      </c>
      <c r="J18" s="22"/>
      <c r="K18" s="93" t="s">
        <v>259</v>
      </c>
      <c r="L18" s="89" t="s">
        <v>302</v>
      </c>
    </row>
    <row r="19" spans="1:12" x14ac:dyDescent="0.25">
      <c r="A19" s="50">
        <v>15</v>
      </c>
      <c r="B19" s="86">
        <v>29</v>
      </c>
      <c r="C19" s="22" t="s">
        <v>125</v>
      </c>
      <c r="D19" s="22" t="s">
        <v>114</v>
      </c>
      <c r="E19" s="22" t="s">
        <v>115</v>
      </c>
      <c r="F19" s="87">
        <v>40.65</v>
      </c>
      <c r="G19" s="90" t="s">
        <v>299</v>
      </c>
      <c r="H19" s="22" t="s">
        <v>238</v>
      </c>
      <c r="I19" s="82" t="s">
        <v>179</v>
      </c>
      <c r="J19" s="22"/>
      <c r="K19" s="88" t="s">
        <v>265</v>
      </c>
      <c r="L19" s="89" t="s">
        <v>302</v>
      </c>
    </row>
    <row r="20" spans="1:12" x14ac:dyDescent="0.25">
      <c r="A20" s="50">
        <v>16</v>
      </c>
      <c r="B20" s="86">
        <v>21</v>
      </c>
      <c r="C20" s="22" t="s">
        <v>125</v>
      </c>
      <c r="D20" s="22" t="s">
        <v>159</v>
      </c>
      <c r="E20" s="22" t="s">
        <v>289</v>
      </c>
      <c r="F20" s="87">
        <v>50</v>
      </c>
      <c r="G20" s="90" t="s">
        <v>307</v>
      </c>
      <c r="H20" s="82" t="s">
        <v>172</v>
      </c>
      <c r="I20" s="22" t="s">
        <v>156</v>
      </c>
      <c r="J20" s="82"/>
      <c r="K20" s="93" t="s">
        <v>254</v>
      </c>
      <c r="L20" s="89" t="s">
        <v>302</v>
      </c>
    </row>
    <row r="21" spans="1:12" x14ac:dyDescent="0.25">
      <c r="A21" s="50">
        <v>17</v>
      </c>
      <c r="B21" s="86">
        <v>34</v>
      </c>
      <c r="C21" s="22" t="s">
        <v>125</v>
      </c>
      <c r="D21" s="22" t="s">
        <v>136</v>
      </c>
      <c r="E21" s="22" t="s">
        <v>296</v>
      </c>
      <c r="F21" s="87">
        <v>81.3</v>
      </c>
      <c r="G21" s="90" t="s">
        <v>304</v>
      </c>
      <c r="H21" s="82" t="s">
        <v>192</v>
      </c>
      <c r="I21" s="82" t="s">
        <v>186</v>
      </c>
      <c r="J21" s="82"/>
      <c r="K21" s="93" t="s">
        <v>254</v>
      </c>
      <c r="L21" s="89" t="s">
        <v>302</v>
      </c>
    </row>
    <row r="22" spans="1:12" x14ac:dyDescent="0.25">
      <c r="A22" s="50">
        <v>18</v>
      </c>
      <c r="B22" s="86">
        <v>7</v>
      </c>
      <c r="C22" s="22" t="s">
        <v>16</v>
      </c>
      <c r="D22" s="22" t="s">
        <v>30</v>
      </c>
      <c r="E22" s="22" t="s">
        <v>139</v>
      </c>
      <c r="F22" s="87">
        <v>55.28</v>
      </c>
      <c r="G22" s="90" t="s">
        <v>307</v>
      </c>
      <c r="H22" s="82" t="s">
        <v>168</v>
      </c>
      <c r="I22" s="22" t="s">
        <v>200</v>
      </c>
      <c r="J22" s="82"/>
      <c r="K22" s="93" t="s">
        <v>257</v>
      </c>
      <c r="L22" s="89" t="s">
        <v>303</v>
      </c>
    </row>
    <row r="23" spans="1:12" x14ac:dyDescent="0.25">
      <c r="A23" s="50">
        <v>19</v>
      </c>
      <c r="B23" s="86">
        <v>8</v>
      </c>
      <c r="C23" s="22" t="s">
        <v>4</v>
      </c>
      <c r="D23" s="22" t="s">
        <v>32</v>
      </c>
      <c r="E23" s="22" t="s">
        <v>33</v>
      </c>
      <c r="F23" s="87">
        <v>146.34</v>
      </c>
      <c r="G23" s="90" t="s">
        <v>307</v>
      </c>
      <c r="H23" s="82" t="s">
        <v>239</v>
      </c>
      <c r="I23" s="22" t="s">
        <v>200</v>
      </c>
      <c r="J23" s="82"/>
      <c r="K23" s="88" t="s">
        <v>306</v>
      </c>
      <c r="L23" s="89" t="s">
        <v>303</v>
      </c>
    </row>
    <row r="24" spans="1:12" x14ac:dyDescent="0.25">
      <c r="A24" s="50">
        <v>20</v>
      </c>
      <c r="B24" s="86">
        <v>35</v>
      </c>
      <c r="C24" s="22" t="s">
        <v>125</v>
      </c>
      <c r="D24" s="22" t="s">
        <v>214</v>
      </c>
      <c r="E24" s="22" t="s">
        <v>215</v>
      </c>
      <c r="F24" s="87">
        <v>128.66</v>
      </c>
      <c r="G24" s="90" t="s">
        <v>307</v>
      </c>
      <c r="H24" s="82"/>
      <c r="I24" s="22" t="s">
        <v>217</v>
      </c>
      <c r="J24" s="82" t="s">
        <v>267</v>
      </c>
      <c r="K24" s="88"/>
      <c r="L24" s="89" t="s">
        <v>303</v>
      </c>
    </row>
    <row r="25" spans="1:12" x14ac:dyDescent="0.25">
      <c r="A25" s="50">
        <v>21</v>
      </c>
      <c r="B25" s="86">
        <v>30</v>
      </c>
      <c r="C25" s="22" t="s">
        <v>125</v>
      </c>
      <c r="D25" s="22" t="s">
        <v>273</v>
      </c>
      <c r="E25" s="22" t="s">
        <v>151</v>
      </c>
      <c r="F25" s="87">
        <v>40.65</v>
      </c>
      <c r="G25" s="90" t="s">
        <v>304</v>
      </c>
      <c r="H25" s="22" t="s">
        <v>240</v>
      </c>
      <c r="I25" s="82" t="s">
        <v>179</v>
      </c>
      <c r="J25" s="22"/>
      <c r="K25" s="92" t="s">
        <v>254</v>
      </c>
      <c r="L25" s="89" t="s">
        <v>302</v>
      </c>
    </row>
    <row r="26" spans="1:12" x14ac:dyDescent="0.25">
      <c r="A26" s="50">
        <v>22</v>
      </c>
      <c r="B26" s="86">
        <v>19</v>
      </c>
      <c r="C26" s="22" t="s">
        <v>125</v>
      </c>
      <c r="D26" s="22" t="s">
        <v>30</v>
      </c>
      <c r="E26" s="22" t="s">
        <v>157</v>
      </c>
      <c r="F26" s="87">
        <v>300</v>
      </c>
      <c r="G26" s="86" t="s">
        <v>299</v>
      </c>
      <c r="H26" s="82" t="s">
        <v>171</v>
      </c>
      <c r="I26" s="22" t="s">
        <v>156</v>
      </c>
      <c r="J26" s="82"/>
      <c r="K26" s="88" t="s">
        <v>263</v>
      </c>
      <c r="L26" s="89" t="s">
        <v>302</v>
      </c>
    </row>
    <row r="27" spans="1:12" x14ac:dyDescent="0.25">
      <c r="A27" s="50">
        <v>23</v>
      </c>
      <c r="B27" s="86">
        <v>22</v>
      </c>
      <c r="C27" s="22" t="s">
        <v>125</v>
      </c>
      <c r="D27" s="22" t="s">
        <v>2</v>
      </c>
      <c r="E27" s="22" t="s">
        <v>162</v>
      </c>
      <c r="F27" s="87">
        <v>600</v>
      </c>
      <c r="G27" s="86" t="s">
        <v>304</v>
      </c>
      <c r="H27" s="82" t="s">
        <v>169</v>
      </c>
      <c r="I27" s="22" t="s">
        <v>161</v>
      </c>
      <c r="J27" s="82"/>
      <c r="K27" s="93" t="s">
        <v>264</v>
      </c>
      <c r="L27" s="89" t="s">
        <v>302</v>
      </c>
    </row>
    <row r="28" spans="1:12" x14ac:dyDescent="0.25">
      <c r="A28" s="50">
        <v>24</v>
      </c>
      <c r="B28" s="86">
        <v>14</v>
      </c>
      <c r="C28" s="22" t="s">
        <v>60</v>
      </c>
      <c r="D28" s="22" t="s">
        <v>61</v>
      </c>
      <c r="E28" s="22" t="s">
        <v>62</v>
      </c>
      <c r="F28" s="87">
        <v>81.3</v>
      </c>
      <c r="G28" s="90" t="s">
        <v>299</v>
      </c>
      <c r="H28" s="82" t="s">
        <v>211</v>
      </c>
      <c r="I28" s="22" t="s">
        <v>200</v>
      </c>
      <c r="J28" s="82"/>
      <c r="K28" s="93" t="s">
        <v>262</v>
      </c>
      <c r="L28" s="89" t="s">
        <v>303</v>
      </c>
    </row>
    <row r="29" spans="1:12" x14ac:dyDescent="0.25">
      <c r="A29" s="50">
        <v>25</v>
      </c>
      <c r="B29" s="86">
        <v>1</v>
      </c>
      <c r="C29" s="22" t="s">
        <v>1</v>
      </c>
      <c r="D29" s="22" t="s">
        <v>2</v>
      </c>
      <c r="E29" s="22" t="s">
        <v>3</v>
      </c>
      <c r="F29" s="87">
        <v>110</v>
      </c>
      <c r="G29" s="86" t="s">
        <v>299</v>
      </c>
      <c r="H29" s="22" t="s">
        <v>212</v>
      </c>
      <c r="I29" s="22" t="s">
        <v>200</v>
      </c>
      <c r="J29" s="22"/>
      <c r="K29" s="93" t="s">
        <v>262</v>
      </c>
      <c r="L29" s="89" t="s">
        <v>302</v>
      </c>
    </row>
    <row r="30" spans="1:12" x14ac:dyDescent="0.25">
      <c r="A30" s="50">
        <v>26</v>
      </c>
      <c r="B30" s="86">
        <v>9</v>
      </c>
      <c r="C30" s="22" t="s">
        <v>4</v>
      </c>
      <c r="D30" s="22" t="s">
        <v>43</v>
      </c>
      <c r="E30" s="22" t="s">
        <v>44</v>
      </c>
      <c r="F30" s="87">
        <v>40.57</v>
      </c>
      <c r="G30" s="90" t="s">
        <v>307</v>
      </c>
      <c r="H30" s="82" t="s">
        <v>207</v>
      </c>
      <c r="I30" s="22" t="s">
        <v>200</v>
      </c>
      <c r="J30" s="82"/>
      <c r="K30" s="93" t="s">
        <v>306</v>
      </c>
      <c r="L30" s="89" t="s">
        <v>303</v>
      </c>
    </row>
    <row r="31" spans="1:12" x14ac:dyDescent="0.25">
      <c r="A31" s="50">
        <v>27</v>
      </c>
      <c r="B31" s="86">
        <v>36</v>
      </c>
      <c r="C31" s="22"/>
      <c r="D31" s="22" t="s">
        <v>2</v>
      </c>
      <c r="E31" s="22" t="s">
        <v>280</v>
      </c>
      <c r="F31" s="87"/>
      <c r="G31" s="90" t="s">
        <v>305</v>
      </c>
      <c r="H31" s="82" t="s">
        <v>241</v>
      </c>
      <c r="I31" s="22" t="s">
        <v>246</v>
      </c>
      <c r="J31" s="94"/>
      <c r="K31" s="84"/>
      <c r="L31" s="89" t="s">
        <v>303</v>
      </c>
    </row>
    <row r="32" spans="1:12" x14ac:dyDescent="0.25">
      <c r="A32" s="50">
        <v>28</v>
      </c>
      <c r="B32" s="80">
        <v>37</v>
      </c>
      <c r="C32" s="81" t="s">
        <v>249</v>
      </c>
      <c r="D32" s="81" t="s">
        <v>2</v>
      </c>
      <c r="E32" s="81" t="s">
        <v>275</v>
      </c>
      <c r="F32" s="83"/>
      <c r="G32" s="101"/>
      <c r="H32" s="81" t="s">
        <v>276</v>
      </c>
      <c r="I32" s="81" t="s">
        <v>200</v>
      </c>
      <c r="J32" s="81"/>
      <c r="K32" s="84"/>
      <c r="L32" s="89" t="s">
        <v>303</v>
      </c>
    </row>
    <row r="33" spans="1:12" x14ac:dyDescent="0.25">
      <c r="A33" s="50">
        <v>29</v>
      </c>
      <c r="B33" s="86">
        <v>10</v>
      </c>
      <c r="C33" s="22" t="s">
        <v>47</v>
      </c>
      <c r="D33" s="22" t="s">
        <v>48</v>
      </c>
      <c r="E33" s="22" t="s">
        <v>49</v>
      </c>
      <c r="F33" s="87">
        <v>40.57</v>
      </c>
      <c r="G33" s="90" t="s">
        <v>307</v>
      </c>
      <c r="H33" s="82" t="s">
        <v>208</v>
      </c>
      <c r="I33" s="22" t="s">
        <v>200</v>
      </c>
      <c r="J33" s="82"/>
      <c r="K33" s="93" t="s">
        <v>253</v>
      </c>
      <c r="L33" s="89" t="s">
        <v>303</v>
      </c>
    </row>
    <row r="34" spans="1:12" x14ac:dyDescent="0.25">
      <c r="A34" s="50">
        <v>30</v>
      </c>
      <c r="B34" s="86">
        <v>13</v>
      </c>
      <c r="C34" s="22" t="s">
        <v>16</v>
      </c>
      <c r="D34" s="22" t="s">
        <v>57</v>
      </c>
      <c r="E34" s="22" t="s">
        <v>58</v>
      </c>
      <c r="F34" s="87">
        <v>40.57</v>
      </c>
      <c r="G34" s="90" t="s">
        <v>307</v>
      </c>
      <c r="H34" s="82" t="s">
        <v>210</v>
      </c>
      <c r="I34" s="22" t="s">
        <v>200</v>
      </c>
      <c r="J34" s="82"/>
      <c r="K34" s="93" t="s">
        <v>257</v>
      </c>
      <c r="L34" s="89" t="s">
        <v>303</v>
      </c>
    </row>
    <row r="35" spans="1:12" x14ac:dyDescent="0.25">
      <c r="A35" s="50">
        <v>31</v>
      </c>
      <c r="B35" s="86">
        <v>2</v>
      </c>
      <c r="C35" s="22" t="s">
        <v>4</v>
      </c>
      <c r="D35" s="22" t="s">
        <v>10</v>
      </c>
      <c r="E35" s="22" t="s">
        <v>11</v>
      </c>
      <c r="F35" s="87">
        <v>47.57</v>
      </c>
      <c r="G35" s="90" t="s">
        <v>307</v>
      </c>
      <c r="H35" s="82" t="s">
        <v>203</v>
      </c>
      <c r="I35" s="22" t="s">
        <v>200</v>
      </c>
      <c r="J35" s="82"/>
      <c r="K35" s="93" t="s">
        <v>306</v>
      </c>
      <c r="L35" s="89" t="s">
        <v>303</v>
      </c>
    </row>
    <row r="36" spans="1:12" x14ac:dyDescent="0.25">
      <c r="A36" s="50">
        <v>32</v>
      </c>
      <c r="B36" s="86">
        <v>15</v>
      </c>
      <c r="C36" s="22" t="s">
        <v>64</v>
      </c>
      <c r="D36" s="22" t="s">
        <v>65</v>
      </c>
      <c r="E36" s="22" t="s">
        <v>66</v>
      </c>
      <c r="F36" s="87">
        <v>65.03</v>
      </c>
      <c r="G36" s="90" t="s">
        <v>307</v>
      </c>
      <c r="H36" s="82" t="s">
        <v>167</v>
      </c>
      <c r="I36" s="22" t="s">
        <v>200</v>
      </c>
      <c r="J36" s="82"/>
      <c r="K36" s="93" t="s">
        <v>306</v>
      </c>
      <c r="L36" s="89" t="s">
        <v>303</v>
      </c>
    </row>
    <row r="37" spans="1:12" x14ac:dyDescent="0.25">
      <c r="A37" s="50">
        <v>33</v>
      </c>
      <c r="B37" s="80">
        <v>38</v>
      </c>
      <c r="C37" s="81"/>
      <c r="D37" s="81"/>
      <c r="E37" s="81" t="s">
        <v>248</v>
      </c>
      <c r="F37" s="83"/>
      <c r="G37" s="101"/>
      <c r="H37" s="81" t="s">
        <v>242</v>
      </c>
      <c r="I37" s="81"/>
      <c r="J37" s="81"/>
      <c r="K37" s="84"/>
      <c r="L37" s="89"/>
    </row>
    <row r="38" spans="1:12" x14ac:dyDescent="0.25">
      <c r="A38" s="50">
        <v>34</v>
      </c>
      <c r="B38" s="80">
        <v>39</v>
      </c>
      <c r="C38" s="81"/>
      <c r="D38" s="81"/>
      <c r="E38" s="81"/>
      <c r="F38" s="83"/>
      <c r="G38" s="101"/>
      <c r="H38" s="81" t="s">
        <v>243</v>
      </c>
      <c r="I38" s="81"/>
      <c r="J38" s="81"/>
      <c r="K38" s="84"/>
      <c r="L38" s="89"/>
    </row>
    <row r="39" spans="1:12" x14ac:dyDescent="0.25">
      <c r="A39" s="50">
        <v>35</v>
      </c>
      <c r="B39" s="86">
        <v>12</v>
      </c>
      <c r="C39" s="22" t="s">
        <v>4</v>
      </c>
      <c r="D39" s="22" t="s">
        <v>54</v>
      </c>
      <c r="E39" s="22" t="s">
        <v>55</v>
      </c>
      <c r="F39" s="87">
        <v>40.57</v>
      </c>
      <c r="G39" s="90" t="s">
        <v>307</v>
      </c>
      <c r="H39" s="82" t="s">
        <v>209</v>
      </c>
      <c r="I39" s="22" t="s">
        <v>200</v>
      </c>
      <c r="J39" s="82"/>
      <c r="K39" s="93" t="s">
        <v>306</v>
      </c>
      <c r="L39" s="89" t="s">
        <v>303</v>
      </c>
    </row>
    <row r="40" spans="1:12" x14ac:dyDescent="0.25">
      <c r="A40" s="50">
        <v>36</v>
      </c>
      <c r="B40" s="86">
        <v>20</v>
      </c>
      <c r="C40" s="22" t="s">
        <v>125</v>
      </c>
      <c r="D40" s="22" t="s">
        <v>77</v>
      </c>
      <c r="E40" s="22" t="s">
        <v>158</v>
      </c>
      <c r="F40" s="87">
        <v>100</v>
      </c>
      <c r="G40" s="86" t="s">
        <v>299</v>
      </c>
      <c r="H40" s="82" t="s">
        <v>170</v>
      </c>
      <c r="I40" s="22" t="s">
        <v>156</v>
      </c>
      <c r="J40" s="82"/>
      <c r="K40" s="93" t="s">
        <v>261</v>
      </c>
      <c r="L40" s="89" t="s">
        <v>302</v>
      </c>
    </row>
    <row r="41" spans="1:12" x14ac:dyDescent="0.25">
      <c r="A41" s="50">
        <v>37</v>
      </c>
      <c r="B41" s="86">
        <v>4</v>
      </c>
      <c r="C41" s="22" t="s">
        <v>16</v>
      </c>
      <c r="D41" s="22" t="s">
        <v>20</v>
      </c>
      <c r="E41" s="22" t="s">
        <v>21</v>
      </c>
      <c r="F41" s="87">
        <v>40.57</v>
      </c>
      <c r="G41" s="90" t="s">
        <v>307</v>
      </c>
      <c r="H41" s="82" t="s">
        <v>205</v>
      </c>
      <c r="I41" s="22" t="s">
        <v>200</v>
      </c>
      <c r="J41" s="82"/>
      <c r="K41" s="93" t="s">
        <v>257</v>
      </c>
      <c r="L41" s="89" t="s">
        <v>303</v>
      </c>
    </row>
    <row r="42" spans="1:12" x14ac:dyDescent="0.25">
      <c r="A42" s="50">
        <v>38</v>
      </c>
      <c r="B42" s="86">
        <v>11</v>
      </c>
      <c r="C42" s="22" t="s">
        <v>4</v>
      </c>
      <c r="D42" s="22" t="s">
        <v>51</v>
      </c>
      <c r="E42" s="22" t="s">
        <v>52</v>
      </c>
      <c r="F42" s="87">
        <v>40.47</v>
      </c>
      <c r="G42" s="90" t="s">
        <v>307</v>
      </c>
      <c r="H42" s="82" t="s">
        <v>290</v>
      </c>
      <c r="I42" s="22" t="s">
        <v>200</v>
      </c>
      <c r="J42" s="82"/>
      <c r="K42" s="93" t="s">
        <v>306</v>
      </c>
      <c r="L42" s="89" t="s">
        <v>303</v>
      </c>
    </row>
    <row r="43" spans="1:12" ht="15.75" thickBot="1" x14ac:dyDescent="0.3">
      <c r="A43" s="50">
        <v>39</v>
      </c>
      <c r="B43" s="96">
        <v>40</v>
      </c>
      <c r="C43" s="97"/>
      <c r="D43" s="97" t="s">
        <v>286</v>
      </c>
      <c r="E43" s="97" t="s">
        <v>277</v>
      </c>
      <c r="F43" s="98"/>
      <c r="G43" s="96"/>
      <c r="H43" s="97" t="s">
        <v>244</v>
      </c>
      <c r="I43" s="97" t="s">
        <v>247</v>
      </c>
      <c r="J43" s="81"/>
      <c r="K43" s="84"/>
      <c r="L43" s="89" t="s">
        <v>303</v>
      </c>
    </row>
    <row r="44" spans="1:12" ht="16.5" thickTop="1" thickBot="1" x14ac:dyDescent="0.3">
      <c r="A44" s="50">
        <v>40</v>
      </c>
      <c r="B44" s="89"/>
      <c r="C44" s="81" t="s">
        <v>249</v>
      </c>
      <c r="D44" s="85" t="s">
        <v>278</v>
      </c>
      <c r="E44" s="85" t="s">
        <v>279</v>
      </c>
      <c r="F44" s="85"/>
      <c r="G44" s="102"/>
      <c r="H44" s="85" t="s">
        <v>266</v>
      </c>
      <c r="I44" s="85" t="s">
        <v>200</v>
      </c>
      <c r="J44" s="85"/>
      <c r="K44" s="99"/>
      <c r="L44" s="89" t="s">
        <v>303</v>
      </c>
    </row>
    <row r="45" spans="1:12" ht="16.5" thickTop="1" thickBot="1" x14ac:dyDescent="0.3">
      <c r="A45" s="2" t="s">
        <v>245</v>
      </c>
      <c r="B45" s="89"/>
      <c r="C45" s="100"/>
      <c r="D45" s="85"/>
      <c r="E45" s="85"/>
      <c r="F45" s="85"/>
      <c r="G45" s="102"/>
      <c r="H45" s="85"/>
      <c r="I45" s="85"/>
      <c r="J45" s="85"/>
      <c r="K45" s="99"/>
      <c r="L45" s="89"/>
    </row>
    <row r="46" spans="1:12" ht="16.5" thickTop="1" thickBot="1" x14ac:dyDescent="0.3">
      <c r="A46" s="39">
        <v>2</v>
      </c>
      <c r="B46" s="89"/>
      <c r="C46" s="100"/>
      <c r="D46" s="85"/>
      <c r="E46" s="85"/>
      <c r="F46" s="85"/>
      <c r="G46" s="102"/>
      <c r="H46" s="85"/>
      <c r="I46" s="85"/>
      <c r="J46" s="85"/>
      <c r="K46" s="99"/>
      <c r="L46" s="89"/>
    </row>
    <row r="47" spans="1:12" ht="16.5" thickTop="1" thickBot="1" x14ac:dyDescent="0.3">
      <c r="A47" s="2"/>
      <c r="B47" s="89"/>
      <c r="C47" s="100"/>
      <c r="D47" s="85"/>
      <c r="E47" s="85"/>
      <c r="F47" s="85"/>
      <c r="G47" s="102"/>
      <c r="H47" s="85"/>
      <c r="I47" s="85"/>
      <c r="J47" s="85"/>
      <c r="K47" s="99"/>
      <c r="L47" s="89"/>
    </row>
    <row r="48" spans="1:12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DE32F-6DE6-41B2-9C71-E5C652FF963A}">
  <dimension ref="A2:H58"/>
  <sheetViews>
    <sheetView tabSelected="1" workbookViewId="0">
      <selection activeCell="D37" sqref="D37"/>
    </sheetView>
  </sheetViews>
  <sheetFormatPr defaultRowHeight="15" x14ac:dyDescent="0.25"/>
  <cols>
    <col min="1" max="1" width="2.7109375" customWidth="1"/>
    <col min="2" max="2" width="34.140625" bestFit="1" customWidth="1"/>
    <col min="3" max="3" width="35.140625" customWidth="1"/>
    <col min="4" max="4" width="20.5703125" customWidth="1"/>
    <col min="5" max="5" width="31.42578125" bestFit="1" customWidth="1"/>
    <col min="8" max="8" width="25.140625" customWidth="1"/>
  </cols>
  <sheetData>
    <row r="2" spans="1:5" ht="18.75" x14ac:dyDescent="0.3">
      <c r="A2" s="3"/>
      <c r="B2" s="3" t="s">
        <v>6</v>
      </c>
      <c r="C2" s="3" t="s">
        <v>7</v>
      </c>
      <c r="D2" s="3" t="s">
        <v>291</v>
      </c>
      <c r="E2" s="3" t="s">
        <v>166</v>
      </c>
    </row>
    <row r="3" spans="1:5" x14ac:dyDescent="0.25">
      <c r="A3" s="103">
        <v>1</v>
      </c>
      <c r="B3" s="103" t="s">
        <v>397</v>
      </c>
      <c r="C3" s="103" t="s">
        <v>18</v>
      </c>
      <c r="D3" s="104" t="s">
        <v>308</v>
      </c>
      <c r="E3" s="104" t="s">
        <v>174</v>
      </c>
    </row>
    <row r="4" spans="1:5" x14ac:dyDescent="0.25">
      <c r="A4" s="103">
        <v>2</v>
      </c>
      <c r="B4" s="103" t="s">
        <v>398</v>
      </c>
      <c r="C4" s="103" t="s">
        <v>90</v>
      </c>
      <c r="D4" s="104" t="s">
        <v>309</v>
      </c>
      <c r="E4" s="104" t="s">
        <v>382</v>
      </c>
    </row>
    <row r="5" spans="1:5" x14ac:dyDescent="0.25">
      <c r="A5" s="103">
        <v>3</v>
      </c>
      <c r="B5" s="103" t="s">
        <v>399</v>
      </c>
      <c r="C5" s="103" t="s">
        <v>194</v>
      </c>
      <c r="D5" s="104" t="s">
        <v>310</v>
      </c>
      <c r="E5" s="104" t="s">
        <v>187</v>
      </c>
    </row>
    <row r="6" spans="1:5" x14ac:dyDescent="0.25">
      <c r="A6" s="103">
        <v>4</v>
      </c>
      <c r="B6" s="103" t="s">
        <v>400</v>
      </c>
      <c r="C6" s="103" t="s">
        <v>193</v>
      </c>
      <c r="D6" s="103" t="s">
        <v>366</v>
      </c>
      <c r="E6" s="104" t="s">
        <v>188</v>
      </c>
    </row>
    <row r="7" spans="1:5" x14ac:dyDescent="0.25">
      <c r="A7" s="103">
        <v>5</v>
      </c>
      <c r="B7" s="103" t="s">
        <v>401</v>
      </c>
      <c r="C7" s="103" t="s">
        <v>165</v>
      </c>
      <c r="D7" s="103" t="s">
        <v>311</v>
      </c>
      <c r="E7" s="104" t="s">
        <v>287</v>
      </c>
    </row>
    <row r="8" spans="1:5" x14ac:dyDescent="0.25">
      <c r="A8" s="103">
        <v>6</v>
      </c>
      <c r="B8" s="103" t="s">
        <v>402</v>
      </c>
      <c r="C8" s="103" t="s">
        <v>297</v>
      </c>
      <c r="D8" s="103" t="s">
        <v>312</v>
      </c>
      <c r="E8" s="104" t="s">
        <v>213</v>
      </c>
    </row>
    <row r="9" spans="1:5" x14ac:dyDescent="0.25">
      <c r="A9" s="103">
        <v>7</v>
      </c>
      <c r="B9" s="103" t="s">
        <v>403</v>
      </c>
      <c r="C9" s="103" t="s">
        <v>149</v>
      </c>
      <c r="D9" s="103" t="s">
        <v>313</v>
      </c>
      <c r="E9" s="104" t="s">
        <v>204</v>
      </c>
    </row>
    <row r="10" spans="1:5" x14ac:dyDescent="0.25">
      <c r="A10" s="103">
        <v>8</v>
      </c>
      <c r="B10" s="103" t="s">
        <v>404</v>
      </c>
      <c r="C10" s="103" t="s">
        <v>28</v>
      </c>
      <c r="D10" s="103" t="s">
        <v>314</v>
      </c>
      <c r="E10" s="104" t="s">
        <v>206</v>
      </c>
    </row>
    <row r="11" spans="1:5" x14ac:dyDescent="0.25">
      <c r="A11" s="103">
        <v>9</v>
      </c>
      <c r="B11" s="103" t="s">
        <v>405</v>
      </c>
      <c r="C11" s="103" t="s">
        <v>351</v>
      </c>
      <c r="D11" s="103" t="s">
        <v>315</v>
      </c>
      <c r="E11" s="104" t="s">
        <v>294</v>
      </c>
    </row>
    <row r="12" spans="1:5" x14ac:dyDescent="0.25">
      <c r="A12" s="103">
        <v>10</v>
      </c>
      <c r="B12" s="103" t="s">
        <v>406</v>
      </c>
      <c r="C12" s="103" t="s">
        <v>196</v>
      </c>
      <c r="D12" s="103" t="s">
        <v>316</v>
      </c>
      <c r="E12" s="104" t="s">
        <v>223</v>
      </c>
    </row>
    <row r="13" spans="1:5" x14ac:dyDescent="0.25">
      <c r="A13" s="103">
        <v>11</v>
      </c>
      <c r="B13" s="103" t="s">
        <v>407</v>
      </c>
      <c r="C13" s="103" t="s">
        <v>295</v>
      </c>
      <c r="D13" s="103" t="s">
        <v>317</v>
      </c>
      <c r="E13" s="104" t="s">
        <v>175</v>
      </c>
    </row>
    <row r="14" spans="1:5" x14ac:dyDescent="0.25">
      <c r="A14" s="103">
        <v>12</v>
      </c>
      <c r="B14" s="103" t="s">
        <v>408</v>
      </c>
      <c r="C14" s="103" t="s">
        <v>133</v>
      </c>
      <c r="D14" s="103" t="s">
        <v>318</v>
      </c>
      <c r="E14" s="104" t="s">
        <v>183</v>
      </c>
    </row>
    <row r="15" spans="1:5" x14ac:dyDescent="0.25">
      <c r="A15" s="103">
        <v>13</v>
      </c>
      <c r="B15" s="103" t="s">
        <v>408</v>
      </c>
      <c r="C15" s="103" t="s">
        <v>181</v>
      </c>
      <c r="D15" s="103" t="s">
        <v>319</v>
      </c>
      <c r="E15" s="104" t="s">
        <v>182</v>
      </c>
    </row>
    <row r="16" spans="1:5" x14ac:dyDescent="0.25">
      <c r="A16" s="103">
        <v>14</v>
      </c>
      <c r="B16" s="103" t="s">
        <v>408</v>
      </c>
      <c r="C16" s="103" t="s">
        <v>198</v>
      </c>
      <c r="D16" s="103" t="s">
        <v>320</v>
      </c>
      <c r="E16" s="103" t="s">
        <v>197</v>
      </c>
    </row>
    <row r="17" spans="1:8" x14ac:dyDescent="0.25">
      <c r="A17" s="103">
        <v>15</v>
      </c>
      <c r="B17" s="103" t="s">
        <v>409</v>
      </c>
      <c r="C17" s="103" t="s">
        <v>115</v>
      </c>
      <c r="D17" s="103" t="s">
        <v>321</v>
      </c>
      <c r="E17" s="103" t="s">
        <v>238</v>
      </c>
    </row>
    <row r="18" spans="1:8" x14ac:dyDescent="0.25">
      <c r="A18" s="103">
        <v>16</v>
      </c>
      <c r="B18" s="103" t="s">
        <v>410</v>
      </c>
      <c r="C18" s="103" t="s">
        <v>289</v>
      </c>
      <c r="D18" s="104" t="s">
        <v>322</v>
      </c>
      <c r="E18" s="104" t="s">
        <v>172</v>
      </c>
    </row>
    <row r="19" spans="1:8" x14ac:dyDescent="0.25">
      <c r="A19" s="103">
        <v>17</v>
      </c>
      <c r="B19" s="103" t="s">
        <v>411</v>
      </c>
      <c r="C19" s="103" t="s">
        <v>396</v>
      </c>
      <c r="D19" s="103" t="s">
        <v>431</v>
      </c>
      <c r="E19" s="104" t="s">
        <v>192</v>
      </c>
    </row>
    <row r="20" spans="1:8" x14ac:dyDescent="0.25">
      <c r="A20" s="103">
        <v>18</v>
      </c>
      <c r="B20" s="103" t="s">
        <v>408</v>
      </c>
      <c r="C20" s="103" t="s">
        <v>151</v>
      </c>
      <c r="D20" s="103" t="s">
        <v>442</v>
      </c>
      <c r="E20" s="104" t="s">
        <v>438</v>
      </c>
    </row>
    <row r="21" spans="1:8" x14ac:dyDescent="0.25">
      <c r="A21" s="103">
        <v>19</v>
      </c>
      <c r="B21" s="103" t="s">
        <v>412</v>
      </c>
      <c r="C21" s="103" t="s">
        <v>139</v>
      </c>
      <c r="D21" s="103" t="s">
        <v>323</v>
      </c>
      <c r="E21" s="104" t="s">
        <v>168</v>
      </c>
    </row>
    <row r="22" spans="1:8" x14ac:dyDescent="0.25">
      <c r="A22" s="103">
        <v>20</v>
      </c>
      <c r="B22" s="103" t="s">
        <v>408</v>
      </c>
      <c r="C22" s="103" t="s">
        <v>33</v>
      </c>
      <c r="D22" s="103" t="s">
        <v>324</v>
      </c>
      <c r="E22" s="104" t="s">
        <v>439</v>
      </c>
    </row>
    <row r="23" spans="1:8" x14ac:dyDescent="0.25">
      <c r="A23" s="103">
        <v>21</v>
      </c>
      <c r="B23" s="103" t="s">
        <v>413</v>
      </c>
      <c r="C23" s="103" t="s">
        <v>215</v>
      </c>
      <c r="D23" s="103" t="s">
        <v>325</v>
      </c>
      <c r="E23" s="104" t="s">
        <v>441</v>
      </c>
    </row>
    <row r="24" spans="1:8" x14ac:dyDescent="0.25">
      <c r="A24" s="103">
        <v>22</v>
      </c>
      <c r="B24" s="103" t="s">
        <v>435</v>
      </c>
      <c r="C24" s="103" t="s">
        <v>436</v>
      </c>
      <c r="D24" s="105" t="s">
        <v>437</v>
      </c>
      <c r="E24" s="103" t="s">
        <v>440</v>
      </c>
    </row>
    <row r="25" spans="1:8" x14ac:dyDescent="0.25">
      <c r="A25" s="103">
        <v>23</v>
      </c>
      <c r="B25" s="103" t="s">
        <v>412</v>
      </c>
      <c r="C25" s="103" t="s">
        <v>157</v>
      </c>
      <c r="D25" s="103" t="s">
        <v>326</v>
      </c>
      <c r="E25" s="104" t="s">
        <v>171</v>
      </c>
    </row>
    <row r="26" spans="1:8" x14ac:dyDescent="0.25">
      <c r="A26" s="103">
        <v>24</v>
      </c>
      <c r="B26" s="103" t="s">
        <v>430</v>
      </c>
      <c r="C26" s="103" t="s">
        <v>162</v>
      </c>
      <c r="D26" s="103" t="s">
        <v>327</v>
      </c>
      <c r="E26" s="104" t="s">
        <v>169</v>
      </c>
    </row>
    <row r="27" spans="1:8" x14ac:dyDescent="0.25">
      <c r="A27" s="103">
        <v>25</v>
      </c>
      <c r="B27" s="103" t="s">
        <v>397</v>
      </c>
      <c r="C27" s="103" t="s">
        <v>352</v>
      </c>
      <c r="D27" s="103" t="s">
        <v>367</v>
      </c>
      <c r="E27" s="104" t="s">
        <v>338</v>
      </c>
    </row>
    <row r="28" spans="1:8" x14ac:dyDescent="0.25">
      <c r="A28" s="103">
        <v>26</v>
      </c>
      <c r="B28" s="103" t="s">
        <v>429</v>
      </c>
      <c r="C28" s="103" t="s">
        <v>62</v>
      </c>
      <c r="D28" s="103" t="s">
        <v>328</v>
      </c>
      <c r="E28" s="104" t="s">
        <v>211</v>
      </c>
    </row>
    <row r="29" spans="1:8" x14ac:dyDescent="0.25">
      <c r="A29" s="103">
        <v>27</v>
      </c>
      <c r="B29" s="103" t="s">
        <v>445</v>
      </c>
      <c r="C29" s="103" t="s">
        <v>444</v>
      </c>
      <c r="D29" s="103" t="s">
        <v>446</v>
      </c>
      <c r="E29" s="103" t="s">
        <v>443</v>
      </c>
    </row>
    <row r="30" spans="1:8" x14ac:dyDescent="0.25">
      <c r="A30" s="103">
        <v>28</v>
      </c>
      <c r="B30" s="103" t="s">
        <v>428</v>
      </c>
      <c r="C30" s="103" t="s">
        <v>44</v>
      </c>
      <c r="D30" s="103" t="s">
        <v>368</v>
      </c>
      <c r="E30" s="104" t="s">
        <v>207</v>
      </c>
      <c r="H30" s="106"/>
    </row>
    <row r="31" spans="1:8" x14ac:dyDescent="0.25">
      <c r="A31" s="103">
        <v>29</v>
      </c>
      <c r="B31" s="103" t="s">
        <v>427</v>
      </c>
      <c r="C31" s="103" t="s">
        <v>280</v>
      </c>
      <c r="D31" s="103" t="s">
        <v>329</v>
      </c>
      <c r="E31" s="104" t="s">
        <v>383</v>
      </c>
      <c r="H31" s="106"/>
    </row>
    <row r="32" spans="1:8" x14ac:dyDescent="0.25">
      <c r="A32" s="103">
        <v>30</v>
      </c>
      <c r="B32" s="103" t="s">
        <v>426</v>
      </c>
      <c r="C32" s="103" t="s">
        <v>275</v>
      </c>
      <c r="D32" s="103" t="s">
        <v>330</v>
      </c>
      <c r="E32" s="103" t="s">
        <v>276</v>
      </c>
    </row>
    <row r="33" spans="1:5" x14ac:dyDescent="0.25">
      <c r="A33" s="103">
        <v>31</v>
      </c>
      <c r="B33" s="103" t="s">
        <v>425</v>
      </c>
      <c r="C33" s="103" t="s">
        <v>49</v>
      </c>
      <c r="D33" s="103" t="s">
        <v>432</v>
      </c>
      <c r="E33" s="104" t="s">
        <v>208</v>
      </c>
    </row>
    <row r="34" spans="1:5" x14ac:dyDescent="0.25">
      <c r="A34" s="103">
        <v>32</v>
      </c>
    </row>
    <row r="35" spans="1:5" x14ac:dyDescent="0.25">
      <c r="A35" s="103">
        <v>33</v>
      </c>
      <c r="B35" s="103" t="s">
        <v>423</v>
      </c>
      <c r="C35" s="103" t="s">
        <v>11</v>
      </c>
      <c r="D35" s="103" t="s">
        <v>332</v>
      </c>
      <c r="E35" s="104" t="s">
        <v>203</v>
      </c>
    </row>
    <row r="36" spans="1:5" x14ac:dyDescent="0.25">
      <c r="A36" s="103">
        <v>34</v>
      </c>
      <c r="B36" s="103" t="s">
        <v>422</v>
      </c>
      <c r="C36" s="103" t="s">
        <v>66</v>
      </c>
      <c r="D36" s="104" t="s">
        <v>333</v>
      </c>
      <c r="E36" s="104" t="s">
        <v>167</v>
      </c>
    </row>
    <row r="37" spans="1:5" x14ac:dyDescent="0.25">
      <c r="A37" s="103">
        <v>35</v>
      </c>
      <c r="B37" s="103" t="s">
        <v>421</v>
      </c>
      <c r="C37" s="103" t="s">
        <v>450</v>
      </c>
      <c r="D37" s="103" t="s">
        <v>451</v>
      </c>
      <c r="E37" s="103" t="s">
        <v>242</v>
      </c>
    </row>
    <row r="38" spans="1:5" x14ac:dyDescent="0.25">
      <c r="A38" s="103">
        <v>36</v>
      </c>
      <c r="B38" s="103" t="s">
        <v>420</v>
      </c>
      <c r="C38" s="103" t="s">
        <v>353</v>
      </c>
      <c r="D38" s="103" t="s">
        <v>334</v>
      </c>
      <c r="E38" s="103" t="s">
        <v>243</v>
      </c>
    </row>
    <row r="39" spans="1:5" x14ac:dyDescent="0.25">
      <c r="A39" s="103">
        <v>37</v>
      </c>
      <c r="B39" s="103" t="s">
        <v>419</v>
      </c>
      <c r="C39" s="103" t="s">
        <v>55</v>
      </c>
      <c r="D39" s="103" t="s">
        <v>369</v>
      </c>
      <c r="E39" s="104" t="s">
        <v>209</v>
      </c>
    </row>
    <row r="40" spans="1:5" x14ac:dyDescent="0.25">
      <c r="A40" s="103">
        <v>38</v>
      </c>
      <c r="B40" s="103" t="s">
        <v>418</v>
      </c>
      <c r="C40" s="103" t="s">
        <v>158</v>
      </c>
      <c r="D40" s="103" t="s">
        <v>433</v>
      </c>
      <c r="E40" s="104" t="s">
        <v>170</v>
      </c>
    </row>
    <row r="41" spans="1:5" x14ac:dyDescent="0.25">
      <c r="A41" s="103">
        <v>39</v>
      </c>
      <c r="B41" s="103" t="s">
        <v>417</v>
      </c>
      <c r="C41" s="103" t="s">
        <v>21</v>
      </c>
      <c r="D41" s="103" t="s">
        <v>434</v>
      </c>
      <c r="E41" s="104" t="s">
        <v>205</v>
      </c>
    </row>
    <row r="42" spans="1:5" x14ac:dyDescent="0.25">
      <c r="A42" s="103">
        <v>40</v>
      </c>
      <c r="B42" s="103" t="s">
        <v>414</v>
      </c>
      <c r="C42" s="103" t="s">
        <v>52</v>
      </c>
      <c r="D42" s="103" t="s">
        <v>336</v>
      </c>
      <c r="E42" s="104" t="s">
        <v>290</v>
      </c>
    </row>
    <row r="43" spans="1:5" x14ac:dyDescent="0.25">
      <c r="A43" s="103">
        <v>41</v>
      </c>
      <c r="B43" s="103" t="s">
        <v>415</v>
      </c>
      <c r="C43" s="103" t="s">
        <v>277</v>
      </c>
      <c r="D43" s="103" t="s">
        <v>337</v>
      </c>
      <c r="E43" s="103" t="s">
        <v>244</v>
      </c>
    </row>
    <row r="44" spans="1:5" x14ac:dyDescent="0.25">
      <c r="A44" s="103">
        <v>42</v>
      </c>
      <c r="B44" s="103" t="s">
        <v>416</v>
      </c>
      <c r="C44" s="103" t="s">
        <v>279</v>
      </c>
      <c r="D44" s="103" t="s">
        <v>335</v>
      </c>
      <c r="E44" s="103" t="s">
        <v>266</v>
      </c>
    </row>
    <row r="45" spans="1:5" x14ac:dyDescent="0.25">
      <c r="A45" s="103">
        <v>43</v>
      </c>
      <c r="B45" s="103" t="s">
        <v>424</v>
      </c>
      <c r="C45" s="103" t="s">
        <v>58</v>
      </c>
      <c r="D45" s="103" t="s">
        <v>331</v>
      </c>
      <c r="E45" s="104" t="s">
        <v>210</v>
      </c>
    </row>
    <row r="46" spans="1:5" x14ac:dyDescent="0.25">
      <c r="A46" s="103">
        <v>44</v>
      </c>
      <c r="B46" s="103" t="s">
        <v>339</v>
      </c>
      <c r="C46" s="103" t="s">
        <v>354</v>
      </c>
      <c r="D46" s="103" t="s">
        <v>370</v>
      </c>
      <c r="E46" s="103" t="s">
        <v>384</v>
      </c>
    </row>
    <row r="47" spans="1:5" x14ac:dyDescent="0.25">
      <c r="A47" s="103">
        <v>45</v>
      </c>
      <c r="B47" s="103" t="s">
        <v>340</v>
      </c>
      <c r="C47" s="103" t="s">
        <v>355</v>
      </c>
      <c r="D47" s="103" t="s">
        <v>371</v>
      </c>
      <c r="E47" s="103" t="s">
        <v>385</v>
      </c>
    </row>
    <row r="48" spans="1:5" x14ac:dyDescent="0.25">
      <c r="A48" s="103">
        <v>46</v>
      </c>
      <c r="B48" s="103" t="s">
        <v>341</v>
      </c>
      <c r="C48" s="103" t="s">
        <v>356</v>
      </c>
      <c r="D48" s="103" t="s">
        <v>372</v>
      </c>
      <c r="E48" s="103" t="s">
        <v>386</v>
      </c>
    </row>
    <row r="49" spans="1:5" x14ac:dyDescent="0.25">
      <c r="A49" s="103">
        <v>47</v>
      </c>
      <c r="B49" s="103" t="s">
        <v>342</v>
      </c>
      <c r="C49" s="103" t="s">
        <v>357</v>
      </c>
      <c r="D49" s="103" t="s">
        <v>373</v>
      </c>
      <c r="E49" s="103" t="s">
        <v>387</v>
      </c>
    </row>
    <row r="50" spans="1:5" x14ac:dyDescent="0.25">
      <c r="A50" s="103">
        <v>48</v>
      </c>
      <c r="B50" s="103" t="s">
        <v>342</v>
      </c>
      <c r="C50" s="103" t="s">
        <v>448</v>
      </c>
      <c r="D50" s="103" t="s">
        <v>449</v>
      </c>
      <c r="E50" s="103" t="s">
        <v>447</v>
      </c>
    </row>
    <row r="51" spans="1:5" x14ac:dyDescent="0.25">
      <c r="A51" s="103">
        <v>49</v>
      </c>
      <c r="B51" s="103" t="s">
        <v>343</v>
      </c>
      <c r="C51" s="103" t="s">
        <v>358</v>
      </c>
      <c r="D51" s="103" t="s">
        <v>374</v>
      </c>
      <c r="E51" s="103" t="s">
        <v>388</v>
      </c>
    </row>
    <row r="52" spans="1:5" x14ac:dyDescent="0.25">
      <c r="A52" s="103">
        <v>50</v>
      </c>
      <c r="B52" s="103" t="s">
        <v>344</v>
      </c>
      <c r="C52" s="103" t="s">
        <v>359</v>
      </c>
      <c r="D52" s="103" t="s">
        <v>375</v>
      </c>
      <c r="E52" s="103" t="s">
        <v>389</v>
      </c>
    </row>
    <row r="53" spans="1:5" x14ac:dyDescent="0.25">
      <c r="A53" s="103">
        <v>51</v>
      </c>
      <c r="B53" s="103" t="s">
        <v>345</v>
      </c>
      <c r="C53" s="103" t="s">
        <v>360</v>
      </c>
      <c r="D53" s="103" t="s">
        <v>376</v>
      </c>
      <c r="E53" s="103" t="s">
        <v>390</v>
      </c>
    </row>
    <row r="54" spans="1:5" x14ac:dyDescent="0.25">
      <c r="A54" s="103">
        <v>52</v>
      </c>
      <c r="B54" s="103" t="s">
        <v>346</v>
      </c>
      <c r="C54" s="103" t="s">
        <v>361</v>
      </c>
      <c r="D54" s="103" t="s">
        <v>377</v>
      </c>
      <c r="E54" s="103" t="s">
        <v>391</v>
      </c>
    </row>
    <row r="55" spans="1:5" x14ac:dyDescent="0.25">
      <c r="A55" s="103">
        <v>53</v>
      </c>
      <c r="B55" s="103" t="s">
        <v>347</v>
      </c>
      <c r="C55" s="103" t="s">
        <v>362</v>
      </c>
      <c r="D55" s="103" t="s">
        <v>378</v>
      </c>
      <c r="E55" s="103" t="s">
        <v>392</v>
      </c>
    </row>
    <row r="56" spans="1:5" x14ac:dyDescent="0.25">
      <c r="A56" s="103">
        <v>54</v>
      </c>
      <c r="B56" s="103" t="s">
        <v>348</v>
      </c>
      <c r="C56" s="103" t="s">
        <v>363</v>
      </c>
      <c r="D56" s="103" t="s">
        <v>379</v>
      </c>
      <c r="E56" s="103" t="s">
        <v>393</v>
      </c>
    </row>
    <row r="57" spans="1:5" x14ac:dyDescent="0.25">
      <c r="A57" s="103">
        <v>55</v>
      </c>
      <c r="B57" s="103" t="s">
        <v>349</v>
      </c>
      <c r="C57" s="103" t="s">
        <v>364</v>
      </c>
      <c r="D57" s="103" t="s">
        <v>380</v>
      </c>
      <c r="E57" s="103" t="s">
        <v>394</v>
      </c>
    </row>
    <row r="58" spans="1:5" x14ac:dyDescent="0.25">
      <c r="A58" s="103">
        <v>56</v>
      </c>
      <c r="B58" s="103" t="s">
        <v>350</v>
      </c>
      <c r="C58" s="103" t="s">
        <v>365</v>
      </c>
      <c r="D58" s="103" t="s">
        <v>381</v>
      </c>
      <c r="E58" s="103" t="s">
        <v>395</v>
      </c>
    </row>
  </sheetData>
  <autoFilter ref="B2:E58" xr:uid="{0C96035F-3092-4917-B80E-6CF40A49319A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FB2CA-41BD-4C74-A2BB-3A5C5B7C2FD7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5711-62E2-43EC-8CFD-66770C740FDC}">
  <dimension ref="A1:K48"/>
  <sheetViews>
    <sheetView topLeftCell="A19" workbookViewId="0">
      <selection activeCell="L22" sqref="L22"/>
    </sheetView>
  </sheetViews>
  <sheetFormatPr defaultRowHeight="15" x14ac:dyDescent="0.25"/>
  <cols>
    <col min="3" max="3" width="35.28515625" bestFit="1" customWidth="1"/>
    <col min="4" max="4" width="17" bestFit="1" customWidth="1"/>
    <col min="5" max="5" width="35.7109375" bestFit="1" customWidth="1"/>
    <col min="6" max="6" width="23.140625" customWidth="1"/>
    <col min="7" max="7" width="23" customWidth="1"/>
    <col min="8" max="8" width="25.140625" customWidth="1"/>
    <col min="9" max="9" width="23.7109375" customWidth="1"/>
    <col min="10" max="10" width="25.5703125" customWidth="1"/>
    <col min="11" max="11" width="23.7109375" customWidth="1"/>
    <col min="12" max="12" width="23.28515625" customWidth="1"/>
  </cols>
  <sheetData>
    <row r="1" spans="1:11" ht="28.5" x14ac:dyDescent="0.45">
      <c r="C1" s="1" t="s">
        <v>199</v>
      </c>
    </row>
    <row r="3" spans="1:11" ht="18.75" x14ac:dyDescent="0.3">
      <c r="A3" s="41" t="s">
        <v>250</v>
      </c>
      <c r="B3" s="3"/>
      <c r="C3" s="3" t="s">
        <v>5</v>
      </c>
      <c r="D3" s="3" t="s">
        <v>6</v>
      </c>
      <c r="E3" s="3" t="s">
        <v>7</v>
      </c>
      <c r="F3" s="3" t="s">
        <v>12</v>
      </c>
      <c r="G3" s="3" t="s">
        <v>292</v>
      </c>
      <c r="H3" s="3" t="s">
        <v>166</v>
      </c>
      <c r="I3" s="3" t="s">
        <v>202</v>
      </c>
      <c r="J3" s="3" t="s">
        <v>291</v>
      </c>
      <c r="K3" s="41" t="s">
        <v>251</v>
      </c>
    </row>
    <row r="4" spans="1:11" x14ac:dyDescent="0.25">
      <c r="A4" s="50">
        <v>1</v>
      </c>
      <c r="B4" s="50">
        <v>24</v>
      </c>
      <c r="C4" s="51" t="s">
        <v>125</v>
      </c>
      <c r="D4" s="51" t="s">
        <v>17</v>
      </c>
      <c r="E4" s="51" t="s">
        <v>18</v>
      </c>
      <c r="F4" s="52">
        <v>850</v>
      </c>
      <c r="G4" s="53" t="s">
        <v>299</v>
      </c>
      <c r="H4" s="53" t="s">
        <v>174</v>
      </c>
      <c r="I4" s="53" t="s">
        <v>173</v>
      </c>
      <c r="J4" s="53"/>
      <c r="K4" s="50" t="s">
        <v>252</v>
      </c>
    </row>
    <row r="5" spans="1:11" x14ac:dyDescent="0.25">
      <c r="A5" s="50">
        <v>1</v>
      </c>
      <c r="B5" s="50">
        <v>16</v>
      </c>
      <c r="C5" s="51" t="s">
        <v>125</v>
      </c>
      <c r="D5" s="51" t="s">
        <v>17</v>
      </c>
      <c r="E5" s="51" t="s">
        <v>18</v>
      </c>
      <c r="F5" s="52">
        <v>39.9</v>
      </c>
      <c r="G5" s="54"/>
      <c r="H5" s="53" t="s">
        <v>204</v>
      </c>
      <c r="I5" s="51" t="s">
        <v>201</v>
      </c>
      <c r="J5" s="53"/>
      <c r="K5" s="55" t="s">
        <v>253</v>
      </c>
    </row>
    <row r="6" spans="1:11" x14ac:dyDescent="0.25">
      <c r="A6" s="50">
        <v>2</v>
      </c>
      <c r="B6" s="50">
        <v>26</v>
      </c>
      <c r="C6" s="51" t="s">
        <v>125</v>
      </c>
      <c r="D6" s="51" t="s">
        <v>32</v>
      </c>
      <c r="E6" s="51" t="s">
        <v>90</v>
      </c>
      <c r="F6" s="52">
        <v>40.65</v>
      </c>
      <c r="G6" s="53"/>
      <c r="H6" s="53" t="s">
        <v>180</v>
      </c>
      <c r="I6" s="53" t="s">
        <v>179</v>
      </c>
      <c r="J6" s="53"/>
      <c r="K6" s="56" t="s">
        <v>254</v>
      </c>
    </row>
    <row r="7" spans="1:11" x14ac:dyDescent="0.25">
      <c r="A7" s="50">
        <v>3</v>
      </c>
      <c r="B7" s="50">
        <v>31</v>
      </c>
      <c r="C7" s="51" t="s">
        <v>125</v>
      </c>
      <c r="D7" s="51" t="s">
        <v>110</v>
      </c>
      <c r="E7" s="51" t="s">
        <v>194</v>
      </c>
      <c r="F7" s="52">
        <v>118</v>
      </c>
      <c r="G7" s="53"/>
      <c r="H7" s="53" t="s">
        <v>187</v>
      </c>
      <c r="I7" s="53" t="s">
        <v>186</v>
      </c>
      <c r="J7" s="53"/>
      <c r="K7" s="54" t="s">
        <v>255</v>
      </c>
    </row>
    <row r="8" spans="1:11" x14ac:dyDescent="0.25">
      <c r="A8" s="50">
        <v>4</v>
      </c>
      <c r="B8" s="50">
        <v>32</v>
      </c>
      <c r="C8" s="51" t="s">
        <v>125</v>
      </c>
      <c r="D8" s="51" t="s">
        <v>87</v>
      </c>
      <c r="E8" s="51" t="s">
        <v>193</v>
      </c>
      <c r="F8" s="52">
        <v>81.3</v>
      </c>
      <c r="G8" s="53"/>
      <c r="H8" s="53" t="s">
        <v>188</v>
      </c>
      <c r="I8" s="53" t="s">
        <v>186</v>
      </c>
      <c r="J8" s="53"/>
      <c r="K8" s="54" t="s">
        <v>254</v>
      </c>
    </row>
    <row r="9" spans="1:11" x14ac:dyDescent="0.25">
      <c r="A9" s="50">
        <v>5</v>
      </c>
      <c r="B9" s="50">
        <v>23</v>
      </c>
      <c r="C9" s="51" t="s">
        <v>125</v>
      </c>
      <c r="D9" s="51" t="s">
        <v>237</v>
      </c>
      <c r="E9" s="51" t="s">
        <v>165</v>
      </c>
      <c r="F9" s="52">
        <v>90</v>
      </c>
      <c r="G9" s="53"/>
      <c r="H9" s="53" t="s">
        <v>287</v>
      </c>
      <c r="I9" s="53" t="s">
        <v>163</v>
      </c>
      <c r="J9" s="53"/>
      <c r="K9" s="56" t="s">
        <v>256</v>
      </c>
    </row>
    <row r="10" spans="1:11" x14ac:dyDescent="0.25">
      <c r="A10" s="50">
        <v>6</v>
      </c>
      <c r="B10" s="50">
        <v>5</v>
      </c>
      <c r="C10" s="51" t="s">
        <v>23</v>
      </c>
      <c r="D10" s="51" t="s">
        <v>298</v>
      </c>
      <c r="E10" s="22" t="s">
        <v>297</v>
      </c>
      <c r="F10" s="52">
        <v>89</v>
      </c>
      <c r="G10" s="54"/>
      <c r="H10" s="53" t="s">
        <v>213</v>
      </c>
      <c r="I10" s="51" t="s">
        <v>200</v>
      </c>
      <c r="J10" s="53"/>
      <c r="K10" s="54" t="s">
        <v>257</v>
      </c>
    </row>
    <row r="11" spans="1:11" x14ac:dyDescent="0.25">
      <c r="A11" s="50">
        <v>7</v>
      </c>
      <c r="B11" s="39">
        <v>3</v>
      </c>
      <c r="C11" s="43" t="s">
        <v>16</v>
      </c>
      <c r="D11" s="64" t="s">
        <v>148</v>
      </c>
      <c r="E11" s="64" t="s">
        <v>149</v>
      </c>
      <c r="F11" s="44">
        <v>32.44</v>
      </c>
      <c r="G11" s="47"/>
      <c r="H11" s="73" t="s">
        <v>293</v>
      </c>
      <c r="I11" s="43" t="s">
        <v>200</v>
      </c>
      <c r="J11" s="73"/>
      <c r="K11" s="47" t="s">
        <v>257</v>
      </c>
    </row>
    <row r="12" spans="1:11" x14ac:dyDescent="0.25">
      <c r="A12" s="50">
        <v>8</v>
      </c>
      <c r="B12" s="50">
        <v>6</v>
      </c>
      <c r="C12" s="51" t="s">
        <v>16</v>
      </c>
      <c r="D12" s="51" t="s">
        <v>27</v>
      </c>
      <c r="E12" s="51" t="s">
        <v>28</v>
      </c>
      <c r="F12" s="52">
        <v>97.56</v>
      </c>
      <c r="G12" s="54"/>
      <c r="H12" s="53" t="s">
        <v>206</v>
      </c>
      <c r="I12" s="51" t="s">
        <v>200</v>
      </c>
      <c r="J12" s="53"/>
      <c r="K12" s="54" t="s">
        <v>257</v>
      </c>
    </row>
    <row r="13" spans="1:11" x14ac:dyDescent="0.25">
      <c r="A13" s="50">
        <v>9</v>
      </c>
      <c r="B13" s="50">
        <v>17</v>
      </c>
      <c r="C13" s="51" t="s">
        <v>125</v>
      </c>
      <c r="D13" s="51" t="s">
        <v>17</v>
      </c>
      <c r="E13" s="77" t="s">
        <v>107</v>
      </c>
      <c r="F13" s="52">
        <v>49.9</v>
      </c>
      <c r="G13" s="54"/>
      <c r="H13" s="78" t="s">
        <v>294</v>
      </c>
      <c r="I13" s="51" t="s">
        <v>201</v>
      </c>
      <c r="J13" s="53"/>
      <c r="K13" s="54" t="s">
        <v>257</v>
      </c>
    </row>
    <row r="14" spans="1:11" x14ac:dyDescent="0.25">
      <c r="A14" s="50">
        <v>10</v>
      </c>
      <c r="B14" s="50">
        <v>33</v>
      </c>
      <c r="C14" s="51" t="s">
        <v>125</v>
      </c>
      <c r="D14" s="51" t="s">
        <v>195</v>
      </c>
      <c r="E14" s="51" t="s">
        <v>196</v>
      </c>
      <c r="F14" s="52">
        <v>81.3</v>
      </c>
      <c r="G14" s="53"/>
      <c r="H14" s="53" t="s">
        <v>223</v>
      </c>
      <c r="I14" s="53" t="s">
        <v>186</v>
      </c>
      <c r="J14" s="53"/>
      <c r="K14" s="54" t="s">
        <v>254</v>
      </c>
    </row>
    <row r="15" spans="1:11" x14ac:dyDescent="0.25">
      <c r="A15" s="50">
        <v>11</v>
      </c>
      <c r="B15" s="50">
        <v>25</v>
      </c>
      <c r="C15" s="51" t="s">
        <v>125</v>
      </c>
      <c r="D15" s="77" t="s">
        <v>38</v>
      </c>
      <c r="E15" s="51" t="s">
        <v>295</v>
      </c>
      <c r="F15" s="52">
        <v>100</v>
      </c>
      <c r="G15" s="53"/>
      <c r="H15" s="53" t="s">
        <v>175</v>
      </c>
      <c r="I15" s="53" t="s">
        <v>176</v>
      </c>
      <c r="J15" s="53"/>
      <c r="K15" s="56" t="s">
        <v>258</v>
      </c>
    </row>
    <row r="16" spans="1:11" x14ac:dyDescent="0.25">
      <c r="A16" s="50">
        <v>12</v>
      </c>
      <c r="B16" s="50">
        <v>28</v>
      </c>
      <c r="C16" s="51" t="s">
        <v>125</v>
      </c>
      <c r="D16" s="51" t="s">
        <v>32</v>
      </c>
      <c r="E16" s="51" t="s">
        <v>133</v>
      </c>
      <c r="F16" s="52">
        <v>40.65</v>
      </c>
      <c r="G16" s="53"/>
      <c r="H16" s="53" t="s">
        <v>183</v>
      </c>
      <c r="I16" s="53" t="s">
        <v>179</v>
      </c>
      <c r="J16" s="53"/>
      <c r="K16" s="54" t="s">
        <v>254</v>
      </c>
    </row>
    <row r="17" spans="1:11" x14ac:dyDescent="0.25">
      <c r="A17" s="50">
        <v>13</v>
      </c>
      <c r="B17" s="50">
        <v>27</v>
      </c>
      <c r="C17" s="51" t="s">
        <v>125</v>
      </c>
      <c r="D17" s="51" t="s">
        <v>32</v>
      </c>
      <c r="E17" s="51" t="s">
        <v>181</v>
      </c>
      <c r="F17" s="52">
        <v>40.65</v>
      </c>
      <c r="G17" s="53"/>
      <c r="H17" s="53" t="s">
        <v>182</v>
      </c>
      <c r="I17" s="53" t="s">
        <v>179</v>
      </c>
      <c r="J17" s="53"/>
      <c r="K17" s="54" t="s">
        <v>254</v>
      </c>
    </row>
    <row r="18" spans="1:11" x14ac:dyDescent="0.25">
      <c r="A18" s="50">
        <v>14</v>
      </c>
      <c r="B18" s="50">
        <v>18</v>
      </c>
      <c r="C18" s="51" t="s">
        <v>125</v>
      </c>
      <c r="D18" s="51" t="s">
        <v>32</v>
      </c>
      <c r="E18" s="51" t="s">
        <v>198</v>
      </c>
      <c r="F18" s="52">
        <v>81.3</v>
      </c>
      <c r="G18" s="51"/>
      <c r="H18" s="51" t="s">
        <v>197</v>
      </c>
      <c r="I18" s="51" t="s">
        <v>155</v>
      </c>
      <c r="J18" s="51"/>
      <c r="K18" s="54" t="s">
        <v>259</v>
      </c>
    </row>
    <row r="19" spans="1:11" x14ac:dyDescent="0.25">
      <c r="A19" s="50">
        <v>15</v>
      </c>
      <c r="B19" s="50">
        <v>29</v>
      </c>
      <c r="C19" s="51" t="s">
        <v>125</v>
      </c>
      <c r="D19" s="51" t="s">
        <v>114</v>
      </c>
      <c r="E19" s="51" t="s">
        <v>115</v>
      </c>
      <c r="F19" s="52">
        <v>40.65</v>
      </c>
      <c r="G19" s="53"/>
      <c r="H19" s="51" t="s">
        <v>238</v>
      </c>
      <c r="I19" s="53" t="s">
        <v>179</v>
      </c>
      <c r="J19" s="51"/>
      <c r="K19" s="50" t="s">
        <v>265</v>
      </c>
    </row>
    <row r="20" spans="1:11" x14ac:dyDescent="0.25">
      <c r="A20" s="50">
        <v>16</v>
      </c>
      <c r="B20" s="50">
        <v>21</v>
      </c>
      <c r="C20" s="51" t="s">
        <v>125</v>
      </c>
      <c r="D20" s="51" t="s">
        <v>159</v>
      </c>
      <c r="E20" s="51" t="s">
        <v>289</v>
      </c>
      <c r="F20" s="52">
        <v>50</v>
      </c>
      <c r="G20" s="51"/>
      <c r="H20" s="53" t="s">
        <v>172</v>
      </c>
      <c r="I20" s="51" t="s">
        <v>156</v>
      </c>
      <c r="J20" s="53"/>
      <c r="K20" s="54" t="s">
        <v>254</v>
      </c>
    </row>
    <row r="21" spans="1:11" x14ac:dyDescent="0.25">
      <c r="A21" s="50">
        <v>17</v>
      </c>
      <c r="B21" s="50">
        <v>34</v>
      </c>
      <c r="C21" s="51" t="s">
        <v>125</v>
      </c>
      <c r="D21" s="77" t="s">
        <v>136</v>
      </c>
      <c r="E21" s="77" t="s">
        <v>296</v>
      </c>
      <c r="F21" s="52">
        <v>81.3</v>
      </c>
      <c r="G21" s="53"/>
      <c r="H21" s="53" t="s">
        <v>192</v>
      </c>
      <c r="I21" s="53" t="s">
        <v>186</v>
      </c>
      <c r="J21" s="53"/>
      <c r="K21" s="54" t="s">
        <v>254</v>
      </c>
    </row>
    <row r="22" spans="1:11" x14ac:dyDescent="0.25">
      <c r="A22" s="50">
        <v>18</v>
      </c>
      <c r="B22" s="50">
        <v>7</v>
      </c>
      <c r="C22" s="51" t="s">
        <v>16</v>
      </c>
      <c r="D22" s="51" t="s">
        <v>30</v>
      </c>
      <c r="E22" s="51" t="s">
        <v>139</v>
      </c>
      <c r="F22" s="52">
        <v>55.28</v>
      </c>
      <c r="G22" s="54"/>
      <c r="H22" s="53" t="s">
        <v>168</v>
      </c>
      <c r="I22" s="51" t="s">
        <v>200</v>
      </c>
      <c r="J22" s="53"/>
      <c r="K22" s="54" t="s">
        <v>257</v>
      </c>
    </row>
    <row r="23" spans="1:11" x14ac:dyDescent="0.25">
      <c r="A23" s="50">
        <v>19</v>
      </c>
      <c r="B23" s="50">
        <v>8</v>
      </c>
      <c r="C23" s="51" t="s">
        <v>4</v>
      </c>
      <c r="D23" s="51" t="s">
        <v>32</v>
      </c>
      <c r="E23" s="51" t="s">
        <v>33</v>
      </c>
      <c r="F23" s="52">
        <v>146.34</v>
      </c>
      <c r="G23" s="54"/>
      <c r="H23" s="53" t="s">
        <v>239</v>
      </c>
      <c r="I23" s="51" t="s">
        <v>200</v>
      </c>
      <c r="J23" s="53"/>
      <c r="K23" s="50" t="s">
        <v>260</v>
      </c>
    </row>
    <row r="24" spans="1:11" x14ac:dyDescent="0.25">
      <c r="A24" s="50">
        <v>20</v>
      </c>
      <c r="B24" s="50">
        <v>35</v>
      </c>
      <c r="C24" s="51" t="s">
        <v>125</v>
      </c>
      <c r="D24" s="51" t="s">
        <v>214</v>
      </c>
      <c r="E24" s="51" t="s">
        <v>215</v>
      </c>
      <c r="F24" s="52">
        <v>128.66</v>
      </c>
      <c r="G24" s="54"/>
      <c r="H24" s="53"/>
      <c r="I24" s="51" t="s">
        <v>217</v>
      </c>
      <c r="J24" s="53" t="s">
        <v>267</v>
      </c>
      <c r="K24" s="50"/>
    </row>
    <row r="25" spans="1:11" x14ac:dyDescent="0.25">
      <c r="A25" s="50">
        <v>21</v>
      </c>
      <c r="B25" s="50">
        <v>30</v>
      </c>
      <c r="C25" s="51" t="s">
        <v>125</v>
      </c>
      <c r="D25" s="51" t="s">
        <v>273</v>
      </c>
      <c r="E25" s="22" t="s">
        <v>151</v>
      </c>
      <c r="F25" s="52">
        <v>40.65</v>
      </c>
      <c r="G25" s="53"/>
      <c r="H25" s="51" t="s">
        <v>240</v>
      </c>
      <c r="I25" s="53" t="s">
        <v>179</v>
      </c>
      <c r="J25" s="51"/>
      <c r="K25" s="56" t="s">
        <v>254</v>
      </c>
    </row>
    <row r="26" spans="1:11" x14ac:dyDescent="0.25">
      <c r="A26" s="50">
        <v>22</v>
      </c>
      <c r="B26" s="50">
        <v>19</v>
      </c>
      <c r="C26" s="51" t="s">
        <v>125</v>
      </c>
      <c r="D26" s="51" t="s">
        <v>30</v>
      </c>
      <c r="E26" s="51" t="s">
        <v>157</v>
      </c>
      <c r="F26" s="52">
        <v>300</v>
      </c>
      <c r="G26" s="51"/>
      <c r="H26" s="53" t="s">
        <v>171</v>
      </c>
      <c r="I26" s="51" t="s">
        <v>156</v>
      </c>
      <c r="J26" s="53"/>
      <c r="K26" s="50" t="s">
        <v>263</v>
      </c>
    </row>
    <row r="27" spans="1:11" x14ac:dyDescent="0.25">
      <c r="A27" s="50">
        <v>23</v>
      </c>
      <c r="B27" s="50">
        <v>22</v>
      </c>
      <c r="C27" s="51" t="s">
        <v>125</v>
      </c>
      <c r="D27" s="51" t="s">
        <v>2</v>
      </c>
      <c r="E27" s="51" t="s">
        <v>162</v>
      </c>
      <c r="F27" s="52">
        <v>600</v>
      </c>
      <c r="G27" s="51"/>
      <c r="H27" s="53" t="s">
        <v>169</v>
      </c>
      <c r="I27" s="51" t="s">
        <v>161</v>
      </c>
      <c r="J27" s="53"/>
      <c r="K27" s="54" t="s">
        <v>264</v>
      </c>
    </row>
    <row r="28" spans="1:11" x14ac:dyDescent="0.25">
      <c r="A28" s="50">
        <v>24</v>
      </c>
      <c r="B28" s="50">
        <v>14</v>
      </c>
      <c r="C28" s="51" t="s">
        <v>60</v>
      </c>
      <c r="D28" s="51" t="s">
        <v>61</v>
      </c>
      <c r="E28" s="51" t="s">
        <v>62</v>
      </c>
      <c r="F28" s="52">
        <v>81.3</v>
      </c>
      <c r="G28" s="54"/>
      <c r="H28" s="53" t="s">
        <v>211</v>
      </c>
      <c r="I28" s="51" t="s">
        <v>200</v>
      </c>
      <c r="J28" s="53"/>
      <c r="K28" s="54" t="s">
        <v>262</v>
      </c>
    </row>
    <row r="29" spans="1:11" x14ac:dyDescent="0.25">
      <c r="A29" s="50">
        <v>25</v>
      </c>
      <c r="B29" s="50">
        <v>1</v>
      </c>
      <c r="C29" s="51" t="s">
        <v>1</v>
      </c>
      <c r="D29" s="51" t="s">
        <v>2</v>
      </c>
      <c r="E29" s="51" t="s">
        <v>3</v>
      </c>
      <c r="F29" s="52">
        <v>110</v>
      </c>
      <c r="G29" s="50"/>
      <c r="H29" s="51" t="s">
        <v>212</v>
      </c>
      <c r="I29" s="51" t="s">
        <v>200</v>
      </c>
      <c r="J29" s="51"/>
      <c r="K29" s="54" t="s">
        <v>262</v>
      </c>
    </row>
    <row r="30" spans="1:11" x14ac:dyDescent="0.25">
      <c r="A30" s="50">
        <v>26</v>
      </c>
      <c r="B30" s="50">
        <v>9</v>
      </c>
      <c r="C30" s="51" t="s">
        <v>4</v>
      </c>
      <c r="D30" s="51" t="s">
        <v>43</v>
      </c>
      <c r="E30" s="51" t="s">
        <v>44</v>
      </c>
      <c r="F30" s="52">
        <v>40.57</v>
      </c>
      <c r="G30" s="54"/>
      <c r="H30" s="53" t="s">
        <v>207</v>
      </c>
      <c r="I30" s="51" t="s">
        <v>200</v>
      </c>
      <c r="J30" s="53"/>
      <c r="K30" s="54" t="s">
        <v>260</v>
      </c>
    </row>
    <row r="31" spans="1:11" x14ac:dyDescent="0.25">
      <c r="A31" s="50">
        <v>27</v>
      </c>
      <c r="B31" s="50">
        <v>36</v>
      </c>
      <c r="C31" s="51"/>
      <c r="D31" s="51" t="s">
        <v>2</v>
      </c>
      <c r="E31" s="51" t="s">
        <v>280</v>
      </c>
      <c r="F31" s="52"/>
      <c r="G31" s="53"/>
      <c r="H31" s="53" t="s">
        <v>241</v>
      </c>
      <c r="I31" s="51" t="s">
        <v>246</v>
      </c>
      <c r="J31" s="45"/>
      <c r="K31" s="46"/>
    </row>
    <row r="32" spans="1:11" x14ac:dyDescent="0.25">
      <c r="A32" s="50">
        <v>28</v>
      </c>
      <c r="B32" s="40">
        <v>37</v>
      </c>
      <c r="C32" s="64" t="s">
        <v>249</v>
      </c>
      <c r="D32" s="64" t="s">
        <v>2</v>
      </c>
      <c r="E32" s="64" t="s">
        <v>275</v>
      </c>
      <c r="F32" s="65"/>
      <c r="G32" s="64"/>
      <c r="H32" s="64" t="s">
        <v>276</v>
      </c>
      <c r="I32" s="64" t="s">
        <v>200</v>
      </c>
      <c r="J32" s="64"/>
      <c r="K32" s="66"/>
    </row>
    <row r="33" spans="1:11" x14ac:dyDescent="0.25">
      <c r="A33" s="50">
        <v>29</v>
      </c>
      <c r="B33" s="50">
        <v>10</v>
      </c>
      <c r="C33" s="51" t="s">
        <v>47</v>
      </c>
      <c r="D33" s="51" t="s">
        <v>48</v>
      </c>
      <c r="E33" s="51" t="s">
        <v>49</v>
      </c>
      <c r="F33" s="52">
        <v>40.57</v>
      </c>
      <c r="G33" s="54"/>
      <c r="H33" s="53" t="s">
        <v>208</v>
      </c>
      <c r="I33" s="51" t="s">
        <v>200</v>
      </c>
      <c r="J33" s="53"/>
      <c r="K33" s="54" t="s">
        <v>253</v>
      </c>
    </row>
    <row r="34" spans="1:11" x14ac:dyDescent="0.25">
      <c r="A34" s="50">
        <v>30</v>
      </c>
      <c r="B34" s="50">
        <v>13</v>
      </c>
      <c r="C34" s="51" t="s">
        <v>16</v>
      </c>
      <c r="D34" s="51" t="s">
        <v>57</v>
      </c>
      <c r="E34" s="51" t="s">
        <v>58</v>
      </c>
      <c r="F34" s="52">
        <v>40.57</v>
      </c>
      <c r="G34" s="54"/>
      <c r="H34" s="53" t="s">
        <v>210</v>
      </c>
      <c r="I34" s="51" t="s">
        <v>200</v>
      </c>
      <c r="J34" s="53"/>
      <c r="K34" s="54" t="s">
        <v>257</v>
      </c>
    </row>
    <row r="35" spans="1:11" x14ac:dyDescent="0.25">
      <c r="A35" s="50">
        <v>31</v>
      </c>
      <c r="B35" s="50">
        <v>2</v>
      </c>
      <c r="C35" s="51" t="s">
        <v>4</v>
      </c>
      <c r="D35" s="51" t="s">
        <v>10</v>
      </c>
      <c r="E35" s="51" t="s">
        <v>11</v>
      </c>
      <c r="F35" s="52">
        <v>47.57</v>
      </c>
      <c r="G35" s="50"/>
      <c r="H35" s="53" t="s">
        <v>203</v>
      </c>
      <c r="I35" s="51" t="s">
        <v>200</v>
      </c>
      <c r="J35" s="53"/>
      <c r="K35" s="54" t="s">
        <v>260</v>
      </c>
    </row>
    <row r="36" spans="1:11" x14ac:dyDescent="0.25">
      <c r="A36" s="50">
        <v>32</v>
      </c>
      <c r="B36" s="50">
        <v>15</v>
      </c>
      <c r="C36" s="51" t="s">
        <v>64</v>
      </c>
      <c r="D36" s="51" t="s">
        <v>65</v>
      </c>
      <c r="E36" s="51" t="s">
        <v>66</v>
      </c>
      <c r="F36" s="52">
        <v>65.03</v>
      </c>
      <c r="G36" s="54"/>
      <c r="H36" s="53" t="s">
        <v>167</v>
      </c>
      <c r="I36" s="51" t="s">
        <v>200</v>
      </c>
      <c r="J36" s="53"/>
      <c r="K36" s="54" t="s">
        <v>260</v>
      </c>
    </row>
    <row r="37" spans="1:11" x14ac:dyDescent="0.25">
      <c r="A37" s="50">
        <v>33</v>
      </c>
      <c r="B37" s="39">
        <v>38</v>
      </c>
      <c r="C37" s="43"/>
      <c r="D37" s="43"/>
      <c r="E37" s="43" t="s">
        <v>248</v>
      </c>
      <c r="F37" s="44"/>
      <c r="G37" s="43"/>
      <c r="H37" s="43" t="s">
        <v>242</v>
      </c>
      <c r="I37" s="43"/>
      <c r="J37" s="43"/>
      <c r="K37" s="46"/>
    </row>
    <row r="38" spans="1:11" x14ac:dyDescent="0.25">
      <c r="A38" s="50">
        <v>34</v>
      </c>
      <c r="B38" s="39">
        <v>39</v>
      </c>
      <c r="C38" s="43"/>
      <c r="D38" s="43"/>
      <c r="E38" s="43"/>
      <c r="F38" s="44"/>
      <c r="G38" s="43"/>
      <c r="H38" s="43" t="s">
        <v>243</v>
      </c>
      <c r="I38" s="43"/>
      <c r="J38" s="43"/>
      <c r="K38" s="46"/>
    </row>
    <row r="39" spans="1:11" x14ac:dyDescent="0.25">
      <c r="A39" s="50">
        <v>35</v>
      </c>
      <c r="B39" s="50">
        <v>12</v>
      </c>
      <c r="C39" s="51" t="s">
        <v>4</v>
      </c>
      <c r="D39" s="51" t="s">
        <v>54</v>
      </c>
      <c r="E39" s="51" t="s">
        <v>55</v>
      </c>
      <c r="F39" s="52">
        <v>40.57</v>
      </c>
      <c r="G39" s="54"/>
      <c r="H39" s="53" t="s">
        <v>209</v>
      </c>
      <c r="I39" s="51" t="s">
        <v>200</v>
      </c>
      <c r="J39" s="53"/>
      <c r="K39" s="54" t="s">
        <v>260</v>
      </c>
    </row>
    <row r="40" spans="1:11" x14ac:dyDescent="0.25">
      <c r="A40" s="50">
        <v>36</v>
      </c>
      <c r="B40" s="67">
        <v>20</v>
      </c>
      <c r="C40" s="68" t="s">
        <v>125</v>
      </c>
      <c r="D40" s="68" t="s">
        <v>77</v>
      </c>
      <c r="E40" s="68" t="s">
        <v>158</v>
      </c>
      <c r="F40" s="69">
        <v>100</v>
      </c>
      <c r="G40" s="68"/>
      <c r="H40" s="70" t="s">
        <v>170</v>
      </c>
      <c r="I40" s="68" t="s">
        <v>156</v>
      </c>
      <c r="J40" s="70"/>
      <c r="K40" s="71" t="s">
        <v>261</v>
      </c>
    </row>
    <row r="41" spans="1:11" x14ac:dyDescent="0.25">
      <c r="A41" s="50">
        <v>37</v>
      </c>
      <c r="B41" s="50">
        <v>4</v>
      </c>
      <c r="C41" s="51" t="s">
        <v>16</v>
      </c>
      <c r="D41" s="51" t="s">
        <v>20</v>
      </c>
      <c r="E41" s="51" t="s">
        <v>21</v>
      </c>
      <c r="F41" s="52">
        <v>40.57</v>
      </c>
      <c r="G41" s="54"/>
      <c r="H41" s="53" t="s">
        <v>205</v>
      </c>
      <c r="I41" s="51" t="s">
        <v>200</v>
      </c>
      <c r="J41" s="53"/>
      <c r="K41" s="54" t="s">
        <v>257</v>
      </c>
    </row>
    <row r="42" spans="1:11" x14ac:dyDescent="0.25">
      <c r="A42" s="50">
        <v>38</v>
      </c>
      <c r="B42" s="50">
        <v>11</v>
      </c>
      <c r="C42" s="51" t="s">
        <v>4</v>
      </c>
      <c r="D42" s="51" t="s">
        <v>51</v>
      </c>
      <c r="E42" s="51" t="s">
        <v>52</v>
      </c>
      <c r="F42" s="52">
        <v>40.47</v>
      </c>
      <c r="G42" s="54"/>
      <c r="H42" s="53" t="s">
        <v>290</v>
      </c>
      <c r="I42" s="51" t="s">
        <v>200</v>
      </c>
      <c r="J42" s="53"/>
      <c r="K42" s="54" t="s">
        <v>260</v>
      </c>
    </row>
    <row r="43" spans="1:11" ht="15.75" thickBot="1" x14ac:dyDescent="0.3">
      <c r="A43" s="50">
        <v>39</v>
      </c>
      <c r="B43" s="74">
        <v>40</v>
      </c>
      <c r="C43" s="75"/>
      <c r="D43" s="75" t="s">
        <v>286</v>
      </c>
      <c r="E43" s="75" t="s">
        <v>277</v>
      </c>
      <c r="F43" s="76"/>
      <c r="G43" s="75"/>
      <c r="H43" s="75" t="s">
        <v>244</v>
      </c>
      <c r="I43" s="75" t="s">
        <v>247</v>
      </c>
      <c r="J43" s="43"/>
      <c r="K43" s="46"/>
    </row>
    <row r="44" spans="1:11" ht="16.5" thickTop="1" thickBot="1" x14ac:dyDescent="0.3">
      <c r="A44" s="50">
        <v>40</v>
      </c>
      <c r="B44" s="2"/>
      <c r="C44" s="64" t="s">
        <v>249</v>
      </c>
      <c r="D44" s="72" t="s">
        <v>278</v>
      </c>
      <c r="E44" s="72" t="s">
        <v>279</v>
      </c>
      <c r="F44" s="72"/>
      <c r="G44" s="72"/>
      <c r="H44" s="72" t="s">
        <v>266</v>
      </c>
      <c r="I44" s="72" t="s">
        <v>200</v>
      </c>
      <c r="J44" s="72"/>
      <c r="K44" s="49"/>
    </row>
    <row r="45" spans="1:11" ht="16.5" thickTop="1" thickBot="1" x14ac:dyDescent="0.3">
      <c r="A45" s="2" t="s">
        <v>245</v>
      </c>
      <c r="B45" s="2"/>
      <c r="C45" s="48"/>
      <c r="D45" s="49"/>
      <c r="E45" s="49"/>
      <c r="F45" s="72"/>
      <c r="G45" s="49"/>
      <c r="H45" s="49"/>
      <c r="I45" s="49"/>
      <c r="J45" s="49"/>
      <c r="K45" s="49"/>
    </row>
    <row r="46" spans="1:11" ht="16.5" thickTop="1" thickBot="1" x14ac:dyDescent="0.3">
      <c r="A46" s="39">
        <v>2</v>
      </c>
      <c r="B46" s="2"/>
      <c r="C46" s="48"/>
      <c r="D46" s="49"/>
      <c r="E46" s="49"/>
      <c r="F46" s="49"/>
      <c r="G46" s="49"/>
      <c r="H46" s="49"/>
      <c r="I46" s="49"/>
      <c r="J46" s="49"/>
      <c r="K46" s="49"/>
    </row>
    <row r="47" spans="1:11" ht="16.5" thickTop="1" thickBot="1" x14ac:dyDescent="0.3">
      <c r="A47" s="2"/>
      <c r="B47" s="2"/>
      <c r="C47" s="48"/>
      <c r="D47" s="49"/>
      <c r="E47" s="49"/>
      <c r="F47" s="49"/>
      <c r="G47" s="49"/>
      <c r="H47" s="49"/>
      <c r="I47" s="49"/>
      <c r="J47" s="49"/>
      <c r="K47" s="49"/>
    </row>
    <row r="48" spans="1:11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ORANGE</vt:lpstr>
      <vt:lpstr>NETIA</vt:lpstr>
      <vt:lpstr>Internet lokalni</vt:lpstr>
      <vt:lpstr>umowy internet</vt:lpstr>
      <vt:lpstr>Arkusz1</vt:lpstr>
      <vt:lpstr>Arkusz3</vt:lpstr>
      <vt:lpstr>Arkusz4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Dzikowski</dc:creator>
  <cp:lastModifiedBy>333</cp:lastModifiedBy>
  <dcterms:created xsi:type="dcterms:W3CDTF">2019-02-26T12:38:29Z</dcterms:created>
  <dcterms:modified xsi:type="dcterms:W3CDTF">2022-01-24T09:22:50Z</dcterms:modified>
</cp:coreProperties>
</file>