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omorska\Desktop\211 - Zesławice\gotowe\"/>
    </mc:Choice>
  </mc:AlternateContent>
  <xr:revisionPtr revIDLastSave="0" documentId="13_ncr:1_{2F7A3FB1-0818-4CBB-A145-D200F90CDA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 Zesławic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2" l="1"/>
  <c r="H10" i="2"/>
  <c r="H12" i="2"/>
  <c r="H14" i="2"/>
  <c r="H19" i="2"/>
  <c r="H21" i="2"/>
  <c r="H23" i="2"/>
  <c r="H25" i="2"/>
  <c r="H29" i="2"/>
  <c r="H32" i="2"/>
  <c r="H35" i="2" s="1"/>
  <c r="H37" i="2"/>
  <c r="H39" i="2"/>
  <c r="H41" i="2"/>
  <c r="H45" i="2"/>
  <c r="H47" i="2"/>
  <c r="H49" i="2"/>
  <c r="H51" i="2"/>
  <c r="H53" i="2"/>
  <c r="H55" i="2"/>
  <c r="H57" i="2"/>
  <c r="H59" i="2"/>
  <c r="H61" i="2"/>
  <c r="H63" i="2"/>
  <c r="H65" i="2"/>
  <c r="H67" i="2"/>
  <c r="H69" i="2"/>
  <c r="H71" i="2"/>
  <c r="H73" i="2"/>
  <c r="H75" i="2"/>
  <c r="H77" i="2"/>
  <c r="H79" i="2"/>
  <c r="H81" i="2"/>
  <c r="H83" i="2"/>
  <c r="H85" i="2"/>
  <c r="H87" i="2"/>
  <c r="H89" i="2"/>
  <c r="H91" i="2"/>
  <c r="H93" i="2"/>
  <c r="H97" i="2"/>
  <c r="H99" i="2"/>
  <c r="H101" i="2"/>
  <c r="H103" i="2"/>
  <c r="H105" i="2"/>
  <c r="H107" i="2"/>
  <c r="H109" i="2"/>
  <c r="H111" i="2"/>
  <c r="H114" i="2"/>
  <c r="H116" i="2"/>
  <c r="H7" i="2"/>
  <c r="H119" i="2" l="1"/>
  <c r="H95" i="2"/>
  <c r="H27" i="2"/>
  <c r="H120" i="2" l="1"/>
</calcChain>
</file>

<file path=xl/sharedStrings.xml><?xml version="1.0" encoding="utf-8"?>
<sst xmlns="http://schemas.openxmlformats.org/spreadsheetml/2006/main" count="235" uniqueCount="144">
  <si>
    <t>Lp.</t>
  </si>
  <si>
    <t>Podstawa</t>
  </si>
  <si>
    <t>Opis</t>
  </si>
  <si>
    <t>Jedn.obm.</t>
  </si>
  <si>
    <t>Ilość</t>
  </si>
  <si>
    <t>Cena jedn.</t>
  </si>
  <si>
    <t>Wartość</t>
  </si>
  <si>
    <t>Przedmiar</t>
  </si>
  <si>
    <t>45100000-8</t>
  </si>
  <si>
    <t>Roboty przygotowawcze</t>
  </si>
  <si>
    <t>Prace geodezyjne</t>
  </si>
  <si>
    <t>d.1.1</t>
  </si>
  <si>
    <t>KNR-W 2-01 0113-10</t>
  </si>
  <si>
    <t>analiza indywidualna</t>
  </si>
  <si>
    <t>Roboty pomiarowe przy liniowych robotach ziemnych - trasa zapór ziemnych</t>
  </si>
  <si>
    <t>km</t>
  </si>
  <si>
    <t>Roboty rozbiórkowe</t>
  </si>
  <si>
    <t>d.1.2</t>
  </si>
  <si>
    <t>KNR 2-25 0102-02</t>
  </si>
  <si>
    <t>Demontaż obiektów kontenerowych na czas budowy wraz z przewiezieniem i zabezpieczeniem - blaszane garaże 2 szt</t>
  </si>
  <si>
    <t>kontener.</t>
  </si>
  <si>
    <t>KNR 2-25 0307-03</t>
  </si>
  <si>
    <t>Ogrodzenia z siatki na słupkach stalowych obetonowanych - rozebranie</t>
  </si>
  <si>
    <t>Przyjęto 10 mb</t>
  </si>
  <si>
    <t>m2</t>
  </si>
  <si>
    <t>KNNR-W 10 2106-02</t>
  </si>
  <si>
    <t>Mechaniczne usunięcie warstwy ziemi urodzajnej gr. do 15 cmz przemieszczeniem do 30 m - korona zapory, pobocza drogi na koronie</t>
  </si>
  <si>
    <t>przyjęto:</t>
  </si>
  <si>
    <t>korona zapory ziemna pas szerokości 5 m</t>
  </si>
  <si>
    <t>korona zapory droga asfaltowa pas szerokości 3 m</t>
  </si>
  <si>
    <t>KSNR 6 0801-02</t>
  </si>
  <si>
    <t>Rozebranie podbudowy z kruszywa gr. 15 cm mechanicznie - podbudowa kostki brukowej na placu przy sterowni Jazu</t>
  </si>
  <si>
    <t>KSNR 6 0803-02</t>
  </si>
  <si>
    <t>Ręczne rozebranie nawierzchni z kostki brukowej na placu przy sterowni Jazu</t>
  </si>
  <si>
    <t>KNNR 6 0801-02</t>
  </si>
  <si>
    <t>Rozebranie podbudowy z kruszywa mechanicznie, wraz z odwozem - droga asfaltowa po koronie zapory</t>
  </si>
  <si>
    <t>KNNR 6 0801-08</t>
  </si>
  <si>
    <t>Rozebranie podbudowy z mas mineralno-bitumicznych gr. 8 cm mechanicznie z odwozem i utylizacją- droga asfaltowa po koronie zapory</t>
  </si>
  <si>
    <t>Krotność = 2</t>
  </si>
  <si>
    <t>Razem dział: Roboty przygotowawcze</t>
  </si>
  <si>
    <t>Remont zapory czołowej - wykonanie przesłony</t>
  </si>
  <si>
    <t>d.2</t>
  </si>
  <si>
    <t>wycena</t>
  </si>
  <si>
    <t>Wykonanie przesłony przeciwfiltracyjnej gr min 40 cm, o głębokości od 18,5m do 13 m,</t>
  </si>
  <si>
    <t>na podstawie profilu</t>
  </si>
  <si>
    <t>Wykonanie przesłony przeciwfiltracyjnej gr min 40 cm,metoda JET-GROUTING o głębokości od 18,5m do 13 m rejonie skrzyżowań z sieciam</t>
  </si>
  <si>
    <t>Razem dział: Remont zapory czołowej - wykonanie przesłony</t>
  </si>
  <si>
    <t>Przebudowa instalacji oświetlenia wraz z monitoringiem i alarmem</t>
  </si>
  <si>
    <t>d.3</t>
  </si>
  <si>
    <t>KNR 201/701/2 (2)</t>
  </si>
  <si>
    <t>Ręczne kopanie rowów dla kabli, szerokość dna do 0.4˙m, kategoria gruntu III, głębokość rowu do 0.8˙m</t>
  </si>
  <si>
    <t>m</t>
  </si>
  <si>
    <t>Kalkulacja indywidualna</t>
  </si>
  <si>
    <t>Demontaż kamer oraz urządzeń alarmopwych wraz z instalacją i podłączeniem</t>
  </si>
  <si>
    <t>szt</t>
  </si>
  <si>
    <t>Demontaż i ponowny montaż słupa stalowego z kamerą CCTV</t>
  </si>
  <si>
    <t>kpl.</t>
  </si>
  <si>
    <t>KNNR 9/1005/3</t>
  </si>
  <si>
    <t>Oprawy oświetlenia zewnętrznego, demontaż na trzpieniu słupa lub wysięgnika</t>
  </si>
  <si>
    <t>kpl</t>
  </si>
  <si>
    <t>KNNR 9/1002/3</t>
  </si>
  <si>
    <t>Wysięgniki rurowe, wymiana wysięgnika mocowanego na słupie, ciężar do 50˙kg</t>
  </si>
  <si>
    <t>KNNR 9/1001/12</t>
  </si>
  <si>
    <t>Słupy oświetleniowe, demontaż słupa, masa do 1100˙kg</t>
  </si>
  <si>
    <t>słup</t>
  </si>
  <si>
    <t>Zabezpieczenie kabli elektrycznych - oświetleniowych</t>
  </si>
  <si>
    <t>KNR 209/425/3 Wyliczenie ilości robót:</t>
  </si>
  <si>
    <t>Transport materiałów z rozbiórki samochodami na odległość do 1˙km, akcesoria i wygrodzenia</t>
  </si>
  <si>
    <t>t</t>
  </si>
  <si>
    <t>KNR 209/425/9</t>
  </si>
  <si>
    <t>Transport materiałów z rozbiórki samochodami na odległość do 1˙km, dodatek za każdy dalszy 1˙km - Krotność 19 na dalsze 20 km</t>
  </si>
  <si>
    <t>Krotność = 19</t>
  </si>
  <si>
    <t>KNNR 1/306/8</t>
  </si>
  <si>
    <t>Wykopanie dołów o powierzchni dna do 0,2˙m2 i głębokości do 1,0˙m, doły o głębokości do 1,0˙m, grunt kategorii III</t>
  </si>
  <si>
    <t>KNNR 5/1402/3 (1)</t>
  </si>
  <si>
    <t>Wykopy mechaniczne pod słupy wirowane, 1-żerdziowe 13,5˙m, urządzenie wiertnicze</t>
  </si>
  <si>
    <t>stanow</t>
  </si>
  <si>
    <t>KNNR 5/903/2</t>
  </si>
  <si>
    <t>Montaż i stawianie słupów linii napowietrznej NN z żerdzi wirowanych, słup pojedynczy do 12,0˙m</t>
  </si>
  <si>
    <t>KNNR 5/1002/2</t>
  </si>
  <si>
    <t>Montaż wysięgników rurowych i przewieszek z lin stalowych, na słupie, wysięgnik do 30˙kg</t>
  </si>
  <si>
    <t>KNNR 5/1004/2</t>
  </si>
  <si>
    <t>Montaż opraw oświetlenia zewnętrznego, na wysięgniku</t>
  </si>
  <si>
    <t>KNR 510/1001/4</t>
  </si>
  <si>
    <t>Montaż tabliczek bezpiecznikowych, tabliczka na konstrukcji, bezpiecznikowa</t>
  </si>
  <si>
    <t>KNNR 5/1005/1 Wyliczenie ilości robót: zabezpieczenie oświetlenia zabezpieczenie instalacji alarmu</t>
  </si>
  <si>
    <t>Montaż rur osłonowych , rura na słupie- oświetlenia, monitoringu i alarmu</t>
  </si>
  <si>
    <t>KNNR 4/2305/1 analogia</t>
  </si>
  <si>
    <t>Montaż zabezpieczenia końcówki rury fi 40 mm rurą termokurczliwą</t>
  </si>
  <si>
    <t>KNNR 5/605/4 Wyliczenie ilości robót:</t>
  </si>
  <si>
    <t>Uziomy powierzchniowe poziome, głębokość wykopu do 0,8˙m, grunt kategorii I-II</t>
  </si>
  <si>
    <t>KNNR 5/605/4</t>
  </si>
  <si>
    <t>KNNR 5/212/1</t>
  </si>
  <si>
    <t>Przewody kabelkowe układane w listwach i kanałach elektroinstalacyjnych, Kabel telekomunikacyjny XzTKMXpw 5x4x0,5mm</t>
  </si>
  <si>
    <t>KNR AL-01 0501-01 analogia</t>
  </si>
  <si>
    <t>Montaż elementów systemu telewizji użytkowej - kamera TVU zewnętrza - materiał z demontażu</t>
  </si>
  <si>
    <t>KNR AL-01 0101-04 analogia</t>
  </si>
  <si>
    <t>Montaż kompaktowej syreny oraz czujnika alarmowego do linii dozorowych - materiał z demontażu</t>
  </si>
  <si>
    <t>KNNR 5/707/2 (1)</t>
  </si>
  <si>
    <t>Układanie kabli w rowach kablowych - ręcznie, kabel do 1,0˙kg/m, przykrycie folią - Kabel energetyczny YAKXs 0,6/1kV 4 x 35</t>
  </si>
  <si>
    <t>KNR 501/616/5</t>
  </si>
  <si>
    <t>Wprowadzenie kabla na słup, słup żelbetowy, zabezpieczenie kabla rurą ochronną, kabel do Fi˙15˙mm - Przewód YDY-450/750V 3x2,5mm2</t>
  </si>
  <si>
    <t>KNNR 5/1303/3</t>
  </si>
  <si>
    <t>Pomiar rezystancji izolacji instalacji elektrycznej, obwód 3-fazowy, pomiar pierwszy</t>
  </si>
  <si>
    <t>pomiar</t>
  </si>
  <si>
    <t>KNNR 5/1303/4</t>
  </si>
  <si>
    <t>Pomiar rezystancji izolacji instalacji elektrycznej, obwód 3-fazowy, pomiar każdy następny</t>
  </si>
  <si>
    <t>KNNR 5/1304/1</t>
  </si>
  <si>
    <t>Badania i pomiary instalacji uziemiającej, piorunochronnej i skuteczności zerowania, uziemienie ochronne lub robocze, pomiar pierwszy</t>
  </si>
  <si>
    <t>KNNR 5/1304/2</t>
  </si>
  <si>
    <t>Badania i pomiary instalacji uziemiającej, piorunochronnej i skuteczności zerowania, uziemienie ochronne lub robocze, pomiar każdy następny</t>
  </si>
  <si>
    <t>Demontaż i ponowne odtworzenie lini zasilającej graże</t>
  </si>
  <si>
    <t>Razem dział: Przebudowa instalacji oświetlenia wraz z monitoringiem i alarmem</t>
  </si>
  <si>
    <t>Roboty odtworzeniowe</t>
  </si>
  <si>
    <t>d.4</t>
  </si>
  <si>
    <t>KNR 2-31 0114-05 0114-06</t>
  </si>
  <si>
    <t>Podbudowa z kruszywa łamanego - warstwa dolna o grubości po zagęszczeniu 20 cm</t>
  </si>
  <si>
    <t>KNNR 6 0302-05</t>
  </si>
  <si>
    <t>Nawierzchnie z kostki o wysokości 10 cm na podsypce cementowo-piaskowej - plac przy sterowni jazu- kostka z odzysku</t>
  </si>
  <si>
    <t>KNR 2-31 0114-05</t>
  </si>
  <si>
    <t>Podbudowa z kruszywa łamanego 31,5/63 - warstwa dolna o grubości po zagęszczeniu 15 cm- droga asfaltowa po koronie zapory czołowej</t>
  </si>
  <si>
    <t>KNR 2-31 0114-06</t>
  </si>
  <si>
    <t>Podbudowa z kruszywa łamanego - warstwa dolna - za każdy dalszy 1 cm grubości po zagęszczeniu 10cm - droga asfaltowa po koronie zapory czołowej</t>
  </si>
  <si>
    <t>Krotność = 5</t>
  </si>
  <si>
    <t>KNR 2-31 0114-07 0114-08</t>
  </si>
  <si>
    <t>Podbudowa z kruszywa łamanego - warstwa górna o grubości po zagęszczeniu 15 cm- droga asfaltowa po koronie zapory czołowej</t>
  </si>
  <si>
    <t>KNNR 6 0308-02</t>
  </si>
  <si>
    <t>Nawierzchnie z mieszanek mineralno-bitumicznych asfaltowych o grubości 5 cm (warstwa wiążąca) - droga asfaltowa po koronie zapory czołowej</t>
  </si>
  <si>
    <t>KNNR 6 0309-02</t>
  </si>
  <si>
    <t>Nawierzchnie z mieszanek mineralno-bitumicznych asfaltowych o grubości po zagęszczeniu 4 cm (warstwa ścieralna)</t>
  </si>
  <si>
    <t>KNR 2-01 0510-01 0510-02</t>
  </si>
  <si>
    <t>Humusowanie skarp z obsianiem przy grubości warstwy humusu do 15 cm</t>
  </si>
  <si>
    <t>pozycja 7</t>
  </si>
  <si>
    <t>kalk. własna</t>
  </si>
  <si>
    <t>Montaż obiektów kontenerowych- przewóz i montaż istniejących blaszanych garaży 2 szt</t>
  </si>
  <si>
    <t>KNR 2-25 0307-01</t>
  </si>
  <si>
    <t>Ogrodzenia z siatki na słupkach stalowych obetonowanych - odtworzenie</t>
  </si>
  <si>
    <t>pozycja 5</t>
  </si>
  <si>
    <t>Razem dział: Roboty odtworzeniowe</t>
  </si>
  <si>
    <t>Wartość kosztorysowa robót bez podatku VAT</t>
  </si>
  <si>
    <t>Podatek VAT 23%</t>
  </si>
  <si>
    <t>Ogółem wartość kosztorysowa robót</t>
  </si>
  <si>
    <t>KOSZTORYS OFERTOWY</t>
  </si>
  <si>
    <t>Wzmocnienie zapory czołowej zbiornika Zesławice poprzez wykonanie przesłony i reprofilacji skarpy odwodnej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</si>
</sst>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right" vertical="top" wrapText="1"/>
    </xf>
    <xf numFmtId="0" fontId="19" fillId="0" borderId="10" xfId="0" applyFont="1" applyBorder="1" applyAlignment="1">
      <alignment horizontal="left" vertical="top" wrapText="1"/>
    </xf>
    <xf numFmtId="16" fontId="19" fillId="0" borderId="10" xfId="0" applyNumberFormat="1" applyFont="1" applyBorder="1" applyAlignment="1">
      <alignment horizontal="right" vertical="top" wrapText="1"/>
    </xf>
    <xf numFmtId="0" fontId="18" fillId="0" borderId="14" xfId="0" applyFont="1" applyBorder="1" applyAlignment="1">
      <alignment horizontal="right" vertical="top" wrapText="1"/>
    </xf>
    <xf numFmtId="0" fontId="18" fillId="0" borderId="15" xfId="0" applyFont="1" applyBorder="1" applyAlignment="1">
      <alignment horizontal="righ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right" vertical="top" wrapText="1"/>
    </xf>
    <xf numFmtId="0" fontId="0" fillId="0" borderId="16" xfId="0" applyBorder="1" applyAlignment="1">
      <alignment horizontal="right" vertical="top" wrapText="1"/>
    </xf>
    <xf numFmtId="0" fontId="0" fillId="0" borderId="15" xfId="0" applyBorder="1" applyAlignment="1">
      <alignment horizontal="right" vertical="top" wrapText="1"/>
    </xf>
    <xf numFmtId="0" fontId="0" fillId="0" borderId="16" xfId="0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9" fillId="0" borderId="0" xfId="0" applyFont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center" vertical="top"/>
    </xf>
    <xf numFmtId="2" fontId="19" fillId="0" borderId="10" xfId="0" applyNumberFormat="1" applyFont="1" applyBorder="1" applyAlignment="1">
      <alignment horizontal="center" vertical="top" wrapText="1"/>
    </xf>
    <xf numFmtId="2" fontId="19" fillId="0" borderId="10" xfId="0" applyNumberFormat="1" applyFont="1" applyBorder="1" applyAlignment="1">
      <alignment horizontal="righ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right" vertical="top" wrapText="1"/>
    </xf>
    <xf numFmtId="0" fontId="18" fillId="0" borderId="15" xfId="0" applyFont="1" applyBorder="1" applyAlignment="1">
      <alignment horizontal="right" vertical="top" wrapText="1"/>
    </xf>
    <xf numFmtId="4" fontId="18" fillId="0" borderId="14" xfId="0" applyNumberFormat="1" applyFont="1" applyBorder="1" applyAlignment="1">
      <alignment horizontal="right" vertical="top" wrapText="1"/>
    </xf>
    <xf numFmtId="4" fontId="18" fillId="0" borderId="15" xfId="0" applyNumberFormat="1" applyFont="1" applyBorder="1" applyAlignment="1">
      <alignment horizontal="right" vertical="top" wrapText="1"/>
    </xf>
    <xf numFmtId="2" fontId="18" fillId="0" borderId="14" xfId="0" applyNumberFormat="1" applyFont="1" applyBorder="1" applyAlignment="1">
      <alignment horizontal="right" vertical="top" wrapText="1"/>
    </xf>
    <xf numFmtId="2" fontId="18" fillId="0" borderId="15" xfId="0" applyNumberFormat="1" applyFont="1" applyBorder="1" applyAlignment="1">
      <alignment horizontal="righ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right" vertical="top" wrapText="1"/>
    </xf>
    <xf numFmtId="2" fontId="18" fillId="0" borderId="16" xfId="0" applyNumberFormat="1" applyFont="1" applyBorder="1" applyAlignment="1">
      <alignment horizontal="right" vertical="top" wrapText="1"/>
    </xf>
    <xf numFmtId="4" fontId="18" fillId="0" borderId="16" xfId="0" applyNumberFormat="1" applyFont="1" applyBorder="1" applyAlignment="1">
      <alignment horizontal="right" vertical="top" wrapText="1"/>
    </xf>
    <xf numFmtId="0" fontId="20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right" vertical="top" wrapText="1"/>
    </xf>
    <xf numFmtId="0" fontId="19" fillId="0" borderId="12" xfId="0" applyFont="1" applyBorder="1" applyAlignment="1">
      <alignment horizontal="right" vertical="top" wrapText="1"/>
    </xf>
    <xf numFmtId="0" fontId="19" fillId="0" borderId="13" xfId="0" applyFont="1" applyBorder="1" applyAlignment="1">
      <alignment horizontal="right" vertical="top" wrapText="1"/>
    </xf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4"/>
  <sheetViews>
    <sheetView showGridLines="0" tabSelected="1" topLeftCell="A60" workbookViewId="0">
      <selection activeCell="B14" sqref="B14:B18"/>
    </sheetView>
  </sheetViews>
  <sheetFormatPr defaultRowHeight="14.25"/>
  <cols>
    <col min="1" max="1" width="6.75" customWidth="1"/>
    <col min="2" max="2" width="17.375" customWidth="1"/>
    <col min="3" max="3" width="48.25" customWidth="1"/>
    <col min="4" max="4" width="10.875" customWidth="1"/>
    <col min="5" max="5" width="9.125" customWidth="1"/>
    <col min="6" max="6" width="11.25" customWidth="1"/>
    <col min="7" max="7" width="13.625" style="17" customWidth="1"/>
    <col min="8" max="8" width="16.125" style="18" hidden="1" customWidth="1"/>
  </cols>
  <sheetData>
    <row r="1" spans="1:8">
      <c r="A1" s="40" t="s">
        <v>142</v>
      </c>
      <c r="B1" s="41"/>
      <c r="C1" s="41"/>
      <c r="D1" s="41"/>
      <c r="E1" s="41"/>
      <c r="F1" s="41"/>
      <c r="G1" s="41"/>
    </row>
    <row r="2" spans="1:8" ht="32.25" customHeight="1">
      <c r="A2" s="36" t="s">
        <v>143</v>
      </c>
      <c r="B2" s="36"/>
      <c r="C2" s="36"/>
      <c r="D2" s="36"/>
      <c r="E2" s="36"/>
      <c r="F2" s="36"/>
      <c r="G2" s="36"/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9" t="s">
        <v>6</v>
      </c>
    </row>
    <row r="4" spans="1:8">
      <c r="A4" s="21" t="s">
        <v>7</v>
      </c>
      <c r="B4" s="22"/>
      <c r="C4" s="22"/>
      <c r="D4" s="22"/>
      <c r="E4" s="22"/>
      <c r="F4" s="23"/>
      <c r="G4" s="20"/>
    </row>
    <row r="5" spans="1:8">
      <c r="A5" s="2">
        <v>1</v>
      </c>
      <c r="B5" s="3" t="s">
        <v>8</v>
      </c>
      <c r="C5" s="21" t="s">
        <v>9</v>
      </c>
      <c r="D5" s="22"/>
      <c r="E5" s="22"/>
      <c r="F5" s="22"/>
      <c r="G5" s="23"/>
    </row>
    <row r="6" spans="1:8">
      <c r="A6" s="4"/>
      <c r="B6" s="3"/>
      <c r="C6" s="21" t="s">
        <v>10</v>
      </c>
      <c r="D6" s="22"/>
      <c r="E6" s="22"/>
      <c r="F6" s="22"/>
      <c r="G6" s="23"/>
    </row>
    <row r="7" spans="1:8">
      <c r="A7" s="5">
        <v>1</v>
      </c>
      <c r="B7" s="7" t="s">
        <v>12</v>
      </c>
      <c r="C7" s="24" t="s">
        <v>14</v>
      </c>
      <c r="D7" s="24" t="s">
        <v>15</v>
      </c>
      <c r="E7" s="26">
        <v>0.23799999999999999</v>
      </c>
      <c r="F7" s="28"/>
      <c r="G7" s="30"/>
      <c r="H7" s="18">
        <f>F7*E7</f>
        <v>0</v>
      </c>
    </row>
    <row r="8" spans="1:8">
      <c r="A8" s="6" t="s">
        <v>11</v>
      </c>
      <c r="B8" s="8" t="s">
        <v>13</v>
      </c>
      <c r="C8" s="25"/>
      <c r="D8" s="25"/>
      <c r="E8" s="27"/>
      <c r="F8" s="29"/>
      <c r="G8" s="31"/>
    </row>
    <row r="9" spans="1:8">
      <c r="A9" s="4"/>
      <c r="B9" s="3"/>
      <c r="C9" s="21" t="s">
        <v>16</v>
      </c>
      <c r="D9" s="22"/>
      <c r="E9" s="22"/>
      <c r="F9" s="22"/>
      <c r="G9" s="23"/>
    </row>
    <row r="10" spans="1:8">
      <c r="A10" s="5">
        <v>2</v>
      </c>
      <c r="B10" s="24" t="s">
        <v>18</v>
      </c>
      <c r="C10" s="24" t="s">
        <v>19</v>
      </c>
      <c r="D10" s="24" t="s">
        <v>20</v>
      </c>
      <c r="E10" s="26">
        <v>2</v>
      </c>
      <c r="F10" s="28"/>
      <c r="G10" s="30"/>
      <c r="H10" s="18">
        <f t="shared" ref="H10:H71" si="0">F10*E10</f>
        <v>0</v>
      </c>
    </row>
    <row r="11" spans="1:8">
      <c r="A11" s="6" t="s">
        <v>17</v>
      </c>
      <c r="B11" s="25"/>
      <c r="C11" s="25"/>
      <c r="D11" s="25"/>
      <c r="E11" s="27"/>
      <c r="F11" s="29"/>
      <c r="G11" s="31"/>
    </row>
    <row r="12" spans="1:8">
      <c r="A12" s="5">
        <v>3</v>
      </c>
      <c r="B12" s="24" t="s">
        <v>21</v>
      </c>
      <c r="C12" s="7" t="s">
        <v>22</v>
      </c>
      <c r="D12" s="24" t="s">
        <v>24</v>
      </c>
      <c r="E12" s="26">
        <v>25</v>
      </c>
      <c r="F12" s="26"/>
      <c r="G12" s="30"/>
      <c r="H12" s="18">
        <f t="shared" si="0"/>
        <v>0</v>
      </c>
    </row>
    <row r="13" spans="1:8">
      <c r="A13" s="6" t="s">
        <v>17</v>
      </c>
      <c r="B13" s="25"/>
      <c r="C13" s="8" t="s">
        <v>23</v>
      </c>
      <c r="D13" s="25"/>
      <c r="E13" s="27"/>
      <c r="F13" s="27"/>
      <c r="G13" s="31"/>
    </row>
    <row r="14" spans="1:8" ht="21">
      <c r="A14" s="5">
        <v>4</v>
      </c>
      <c r="B14" s="24" t="s">
        <v>25</v>
      </c>
      <c r="C14" s="7" t="s">
        <v>26</v>
      </c>
      <c r="D14" s="24" t="s">
        <v>24</v>
      </c>
      <c r="E14" s="26">
        <v>941</v>
      </c>
      <c r="F14" s="26"/>
      <c r="G14" s="30"/>
      <c r="H14" s="18">
        <f t="shared" si="0"/>
        <v>0</v>
      </c>
    </row>
    <row r="15" spans="1:8">
      <c r="A15" s="9" t="s">
        <v>17</v>
      </c>
      <c r="B15" s="32"/>
      <c r="C15" s="12"/>
      <c r="D15" s="32"/>
      <c r="E15" s="33"/>
      <c r="F15" s="33"/>
      <c r="G15" s="34"/>
    </row>
    <row r="16" spans="1:8">
      <c r="A16" s="10"/>
      <c r="B16" s="32"/>
      <c r="C16" s="13" t="s">
        <v>27</v>
      </c>
      <c r="D16" s="32"/>
      <c r="E16" s="33"/>
      <c r="F16" s="33"/>
      <c r="G16" s="34"/>
    </row>
    <row r="17" spans="1:8">
      <c r="A17" s="10"/>
      <c r="B17" s="32"/>
      <c r="C17" s="13" t="s">
        <v>28</v>
      </c>
      <c r="D17" s="32"/>
      <c r="E17" s="33"/>
      <c r="F17" s="33"/>
      <c r="G17" s="34"/>
    </row>
    <row r="18" spans="1:8">
      <c r="A18" s="11"/>
      <c r="B18" s="25"/>
      <c r="C18" s="8" t="s">
        <v>29</v>
      </c>
      <c r="D18" s="25"/>
      <c r="E18" s="27"/>
      <c r="F18" s="27"/>
      <c r="G18" s="31"/>
    </row>
    <row r="19" spans="1:8">
      <c r="A19" s="5">
        <v>5</v>
      </c>
      <c r="B19" s="24" t="s">
        <v>30</v>
      </c>
      <c r="C19" s="24" t="s">
        <v>31</v>
      </c>
      <c r="D19" s="24" t="s">
        <v>24</v>
      </c>
      <c r="E19" s="26">
        <v>170</v>
      </c>
      <c r="F19" s="26"/>
      <c r="G19" s="30"/>
      <c r="H19" s="18">
        <f t="shared" si="0"/>
        <v>0</v>
      </c>
    </row>
    <row r="20" spans="1:8">
      <c r="A20" s="6" t="s">
        <v>17</v>
      </c>
      <c r="B20" s="25"/>
      <c r="C20" s="25"/>
      <c r="D20" s="25"/>
      <c r="E20" s="27"/>
      <c r="F20" s="27"/>
      <c r="G20" s="31"/>
    </row>
    <row r="21" spans="1:8">
      <c r="A21" s="5">
        <v>6</v>
      </c>
      <c r="B21" s="24" t="s">
        <v>32</v>
      </c>
      <c r="C21" s="24" t="s">
        <v>33</v>
      </c>
      <c r="D21" s="24" t="s">
        <v>24</v>
      </c>
      <c r="E21" s="26">
        <v>170</v>
      </c>
      <c r="F21" s="26"/>
      <c r="G21" s="30"/>
      <c r="H21" s="18">
        <f t="shared" si="0"/>
        <v>0</v>
      </c>
    </row>
    <row r="22" spans="1:8">
      <c r="A22" s="6" t="s">
        <v>17</v>
      </c>
      <c r="B22" s="25"/>
      <c r="C22" s="25"/>
      <c r="D22" s="25"/>
      <c r="E22" s="27"/>
      <c r="F22" s="27"/>
      <c r="G22" s="31"/>
    </row>
    <row r="23" spans="1:8">
      <c r="A23" s="5">
        <v>7</v>
      </c>
      <c r="B23" s="7" t="s">
        <v>34</v>
      </c>
      <c r="C23" s="24" t="s">
        <v>35</v>
      </c>
      <c r="D23" s="24" t="s">
        <v>24</v>
      </c>
      <c r="E23" s="26">
        <v>800</v>
      </c>
      <c r="F23" s="26"/>
      <c r="G23" s="30"/>
      <c r="H23" s="18">
        <f t="shared" si="0"/>
        <v>0</v>
      </c>
    </row>
    <row r="24" spans="1:8">
      <c r="A24" s="6" t="s">
        <v>17</v>
      </c>
      <c r="B24" s="8" t="s">
        <v>13</v>
      </c>
      <c r="C24" s="25"/>
      <c r="D24" s="25"/>
      <c r="E24" s="27"/>
      <c r="F24" s="27"/>
      <c r="G24" s="31"/>
    </row>
    <row r="25" spans="1:8" ht="21">
      <c r="A25" s="5">
        <v>8</v>
      </c>
      <c r="B25" s="24" t="s">
        <v>36</v>
      </c>
      <c r="C25" s="7" t="s">
        <v>37</v>
      </c>
      <c r="D25" s="24" t="s">
        <v>24</v>
      </c>
      <c r="E25" s="26">
        <v>800</v>
      </c>
      <c r="F25" s="26"/>
      <c r="G25" s="30"/>
      <c r="H25" s="18">
        <f t="shared" si="0"/>
        <v>0</v>
      </c>
    </row>
    <row r="26" spans="1:8">
      <c r="A26" s="6" t="s">
        <v>17</v>
      </c>
      <c r="B26" s="25"/>
      <c r="C26" s="8" t="s">
        <v>38</v>
      </c>
      <c r="D26" s="25"/>
      <c r="E26" s="27"/>
      <c r="F26" s="27"/>
      <c r="G26" s="31"/>
    </row>
    <row r="27" spans="1:8">
      <c r="A27" s="21" t="s">
        <v>39</v>
      </c>
      <c r="B27" s="22"/>
      <c r="C27" s="22"/>
      <c r="D27" s="22"/>
      <c r="E27" s="22"/>
      <c r="F27" s="23"/>
      <c r="G27" s="20"/>
      <c r="H27" s="18">
        <f>SUM(H7:H25)</f>
        <v>0</v>
      </c>
    </row>
    <row r="28" spans="1:8">
      <c r="A28" s="2">
        <v>2</v>
      </c>
      <c r="B28" s="3"/>
      <c r="C28" s="21" t="s">
        <v>40</v>
      </c>
      <c r="D28" s="22"/>
      <c r="E28" s="22"/>
      <c r="F28" s="22"/>
      <c r="G28" s="23"/>
    </row>
    <row r="29" spans="1:8">
      <c r="A29" s="5">
        <v>9</v>
      </c>
      <c r="B29" s="7" t="s">
        <v>42</v>
      </c>
      <c r="C29" s="7" t="s">
        <v>43</v>
      </c>
      <c r="D29" s="24" t="s">
        <v>24</v>
      </c>
      <c r="E29" s="28">
        <v>3171.6</v>
      </c>
      <c r="F29" s="26"/>
      <c r="G29" s="30"/>
      <c r="H29" s="18">
        <f t="shared" si="0"/>
        <v>0</v>
      </c>
    </row>
    <row r="30" spans="1:8">
      <c r="A30" s="9" t="s">
        <v>41</v>
      </c>
      <c r="B30" s="13" t="s">
        <v>13</v>
      </c>
      <c r="C30" s="12"/>
      <c r="D30" s="32"/>
      <c r="E30" s="35"/>
      <c r="F30" s="33"/>
      <c r="G30" s="34"/>
    </row>
    <row r="31" spans="1:8">
      <c r="A31" s="11"/>
      <c r="B31" s="14"/>
      <c r="C31" s="8" t="s">
        <v>44</v>
      </c>
      <c r="D31" s="25"/>
      <c r="E31" s="29"/>
      <c r="F31" s="27"/>
      <c r="G31" s="31"/>
    </row>
    <row r="32" spans="1:8" ht="21">
      <c r="A32" s="5">
        <v>10</v>
      </c>
      <c r="B32" s="7" t="s">
        <v>42</v>
      </c>
      <c r="C32" s="7" t="s">
        <v>45</v>
      </c>
      <c r="D32" s="24" t="s">
        <v>24</v>
      </c>
      <c r="E32" s="26">
        <v>514.4</v>
      </c>
      <c r="F32" s="26"/>
      <c r="G32" s="30"/>
      <c r="H32" s="18">
        <f t="shared" si="0"/>
        <v>0</v>
      </c>
    </row>
    <row r="33" spans="1:8">
      <c r="A33" s="9" t="s">
        <v>41</v>
      </c>
      <c r="B33" s="13" t="s">
        <v>13</v>
      </c>
      <c r="C33" s="12"/>
      <c r="D33" s="32"/>
      <c r="E33" s="33"/>
      <c r="F33" s="33"/>
      <c r="G33" s="34"/>
    </row>
    <row r="34" spans="1:8">
      <c r="A34" s="11"/>
      <c r="B34" s="14"/>
      <c r="C34" s="8" t="s">
        <v>44</v>
      </c>
      <c r="D34" s="25"/>
      <c r="E34" s="27"/>
      <c r="F34" s="27"/>
      <c r="G34" s="31"/>
    </row>
    <row r="35" spans="1:8">
      <c r="A35" s="21" t="s">
        <v>46</v>
      </c>
      <c r="B35" s="22"/>
      <c r="C35" s="22"/>
      <c r="D35" s="22"/>
      <c r="E35" s="22"/>
      <c r="F35" s="23"/>
      <c r="G35" s="20"/>
      <c r="H35" s="18">
        <f>H32+H29</f>
        <v>0</v>
      </c>
    </row>
    <row r="36" spans="1:8">
      <c r="A36" s="2">
        <v>3</v>
      </c>
      <c r="B36" s="3"/>
      <c r="C36" s="21" t="s">
        <v>47</v>
      </c>
      <c r="D36" s="22"/>
      <c r="E36" s="22"/>
      <c r="F36" s="22"/>
      <c r="G36" s="23"/>
    </row>
    <row r="37" spans="1:8">
      <c r="A37" s="5">
        <v>11</v>
      </c>
      <c r="B37" s="24" t="s">
        <v>49</v>
      </c>
      <c r="C37" s="24" t="s">
        <v>50</v>
      </c>
      <c r="D37" s="24" t="s">
        <v>51</v>
      </c>
      <c r="E37" s="26">
        <v>65</v>
      </c>
      <c r="F37" s="26"/>
      <c r="G37" s="30"/>
      <c r="H37" s="18">
        <f t="shared" si="0"/>
        <v>0</v>
      </c>
    </row>
    <row r="38" spans="1:8">
      <c r="A38" s="6" t="s">
        <v>48</v>
      </c>
      <c r="B38" s="25"/>
      <c r="C38" s="25"/>
      <c r="D38" s="25"/>
      <c r="E38" s="27"/>
      <c r="F38" s="27"/>
      <c r="G38" s="31"/>
    </row>
    <row r="39" spans="1:8">
      <c r="A39" s="5">
        <v>12</v>
      </c>
      <c r="B39" s="24" t="s">
        <v>52</v>
      </c>
      <c r="C39" s="24" t="s">
        <v>53</v>
      </c>
      <c r="D39" s="24" t="s">
        <v>54</v>
      </c>
      <c r="E39" s="26">
        <v>5</v>
      </c>
      <c r="F39" s="26"/>
      <c r="G39" s="30"/>
      <c r="H39" s="18">
        <f t="shared" si="0"/>
        <v>0</v>
      </c>
    </row>
    <row r="40" spans="1:8">
      <c r="A40" s="6" t="s">
        <v>48</v>
      </c>
      <c r="B40" s="25"/>
      <c r="C40" s="25"/>
      <c r="D40" s="25"/>
      <c r="E40" s="27"/>
      <c r="F40" s="27"/>
      <c r="G40" s="31"/>
    </row>
    <row r="41" spans="1:8">
      <c r="A41" s="5">
        <v>13</v>
      </c>
      <c r="B41" s="24" t="s">
        <v>52</v>
      </c>
      <c r="C41" s="24" t="s">
        <v>55</v>
      </c>
      <c r="D41" s="24" t="s">
        <v>56</v>
      </c>
      <c r="E41" s="26">
        <v>1</v>
      </c>
      <c r="F41" s="28"/>
      <c r="G41" s="30"/>
      <c r="H41" s="18">
        <f t="shared" si="0"/>
        <v>0</v>
      </c>
    </row>
    <row r="42" spans="1:8">
      <c r="A42" s="6" t="s">
        <v>48</v>
      </c>
      <c r="B42" s="25"/>
      <c r="C42" s="25"/>
      <c r="D42" s="25"/>
      <c r="E42" s="27"/>
      <c r="F42" s="29"/>
      <c r="G42" s="31"/>
    </row>
    <row r="43" spans="1:8">
      <c r="A43" s="5">
        <v>14</v>
      </c>
      <c r="B43" s="24" t="s">
        <v>57</v>
      </c>
      <c r="C43" s="24" t="s">
        <v>58</v>
      </c>
      <c r="D43" s="24" t="s">
        <v>59</v>
      </c>
      <c r="E43" s="26">
        <v>3</v>
      </c>
      <c r="F43" s="26"/>
      <c r="G43" s="30"/>
      <c r="H43" s="18">
        <f t="shared" si="0"/>
        <v>0</v>
      </c>
    </row>
    <row r="44" spans="1:8">
      <c r="A44" s="6" t="s">
        <v>48</v>
      </c>
      <c r="B44" s="25"/>
      <c r="C44" s="25"/>
      <c r="D44" s="25"/>
      <c r="E44" s="27"/>
      <c r="F44" s="27"/>
      <c r="G44" s="31"/>
    </row>
    <row r="45" spans="1:8">
      <c r="A45" s="5">
        <v>15</v>
      </c>
      <c r="B45" s="24" t="s">
        <v>60</v>
      </c>
      <c r="C45" s="24" t="s">
        <v>61</v>
      </c>
      <c r="D45" s="24" t="s">
        <v>54</v>
      </c>
      <c r="E45" s="26">
        <v>3</v>
      </c>
      <c r="F45" s="26"/>
      <c r="G45" s="30"/>
      <c r="H45" s="18">
        <f t="shared" si="0"/>
        <v>0</v>
      </c>
    </row>
    <row r="46" spans="1:8">
      <c r="A46" s="6" t="s">
        <v>48</v>
      </c>
      <c r="B46" s="25"/>
      <c r="C46" s="25"/>
      <c r="D46" s="25"/>
      <c r="E46" s="27"/>
      <c r="F46" s="27"/>
      <c r="G46" s="31"/>
    </row>
    <row r="47" spans="1:8">
      <c r="A47" s="5">
        <v>16</v>
      </c>
      <c r="B47" s="24" t="s">
        <v>62</v>
      </c>
      <c r="C47" s="24" t="s">
        <v>63</v>
      </c>
      <c r="D47" s="24" t="s">
        <v>64</v>
      </c>
      <c r="E47" s="26">
        <v>3</v>
      </c>
      <c r="F47" s="28"/>
      <c r="G47" s="30"/>
      <c r="H47" s="18">
        <f t="shared" si="0"/>
        <v>0</v>
      </c>
    </row>
    <row r="48" spans="1:8">
      <c r="A48" s="6" t="s">
        <v>48</v>
      </c>
      <c r="B48" s="25"/>
      <c r="C48" s="25"/>
      <c r="D48" s="25"/>
      <c r="E48" s="27"/>
      <c r="F48" s="29"/>
      <c r="G48" s="31"/>
    </row>
    <row r="49" spans="1:8">
      <c r="A49" s="5">
        <v>17</v>
      </c>
      <c r="B49" s="24" t="s">
        <v>52</v>
      </c>
      <c r="C49" s="24" t="s">
        <v>65</v>
      </c>
      <c r="D49" s="24" t="s">
        <v>56</v>
      </c>
      <c r="E49" s="26">
        <v>3</v>
      </c>
      <c r="F49" s="26"/>
      <c r="G49" s="30"/>
      <c r="H49" s="18">
        <f t="shared" si="0"/>
        <v>0</v>
      </c>
    </row>
    <row r="50" spans="1:8">
      <c r="A50" s="6" t="s">
        <v>48</v>
      </c>
      <c r="B50" s="25"/>
      <c r="C50" s="25"/>
      <c r="D50" s="25"/>
      <c r="E50" s="27"/>
      <c r="F50" s="27"/>
      <c r="G50" s="31"/>
    </row>
    <row r="51" spans="1:8">
      <c r="A51" s="5">
        <v>18</v>
      </c>
      <c r="B51" s="24" t="s">
        <v>66</v>
      </c>
      <c r="C51" s="24" t="s">
        <v>67</v>
      </c>
      <c r="D51" s="24" t="s">
        <v>68</v>
      </c>
      <c r="E51" s="26">
        <v>3.45</v>
      </c>
      <c r="F51" s="26"/>
      <c r="G51" s="30"/>
      <c r="H51" s="18">
        <f t="shared" si="0"/>
        <v>0</v>
      </c>
    </row>
    <row r="52" spans="1:8">
      <c r="A52" s="6" t="s">
        <v>48</v>
      </c>
      <c r="B52" s="25"/>
      <c r="C52" s="25"/>
      <c r="D52" s="25"/>
      <c r="E52" s="27"/>
      <c r="F52" s="27"/>
      <c r="G52" s="31"/>
    </row>
    <row r="53" spans="1:8" ht="21">
      <c r="A53" s="5">
        <v>19</v>
      </c>
      <c r="B53" s="24" t="s">
        <v>69</v>
      </c>
      <c r="C53" s="7" t="s">
        <v>70</v>
      </c>
      <c r="D53" s="24" t="s">
        <v>68</v>
      </c>
      <c r="E53" s="26">
        <v>3.45</v>
      </c>
      <c r="F53" s="26"/>
      <c r="G53" s="30"/>
      <c r="H53" s="18">
        <f t="shared" si="0"/>
        <v>0</v>
      </c>
    </row>
    <row r="54" spans="1:8">
      <c r="A54" s="6" t="s">
        <v>48</v>
      </c>
      <c r="B54" s="25"/>
      <c r="C54" s="8" t="s">
        <v>71</v>
      </c>
      <c r="D54" s="25"/>
      <c r="E54" s="27"/>
      <c r="F54" s="27"/>
      <c r="G54" s="31"/>
    </row>
    <row r="55" spans="1:8">
      <c r="A55" s="5">
        <v>20</v>
      </c>
      <c r="B55" s="24" t="s">
        <v>72</v>
      </c>
      <c r="C55" s="24" t="s">
        <v>73</v>
      </c>
      <c r="D55" s="24" t="s">
        <v>54</v>
      </c>
      <c r="E55" s="26">
        <v>3</v>
      </c>
      <c r="F55" s="26"/>
      <c r="G55" s="30"/>
      <c r="H55" s="18">
        <f t="shared" si="0"/>
        <v>0</v>
      </c>
    </row>
    <row r="56" spans="1:8">
      <c r="A56" s="6" t="s">
        <v>48</v>
      </c>
      <c r="B56" s="25"/>
      <c r="C56" s="25"/>
      <c r="D56" s="25"/>
      <c r="E56" s="27"/>
      <c r="F56" s="27"/>
      <c r="G56" s="31"/>
    </row>
    <row r="57" spans="1:8">
      <c r="A57" s="5">
        <v>21</v>
      </c>
      <c r="B57" s="24" t="s">
        <v>74</v>
      </c>
      <c r="C57" s="24" t="s">
        <v>75</v>
      </c>
      <c r="D57" s="24" t="s">
        <v>76</v>
      </c>
      <c r="E57" s="26">
        <v>3</v>
      </c>
      <c r="F57" s="26"/>
      <c r="G57" s="30"/>
      <c r="H57" s="18">
        <f t="shared" si="0"/>
        <v>0</v>
      </c>
    </row>
    <row r="58" spans="1:8">
      <c r="A58" s="6" t="s">
        <v>48</v>
      </c>
      <c r="B58" s="25"/>
      <c r="C58" s="25"/>
      <c r="D58" s="25"/>
      <c r="E58" s="27"/>
      <c r="F58" s="27"/>
      <c r="G58" s="31"/>
    </row>
    <row r="59" spans="1:8">
      <c r="A59" s="5">
        <v>22</v>
      </c>
      <c r="B59" s="24" t="s">
        <v>77</v>
      </c>
      <c r="C59" s="24" t="s">
        <v>78</v>
      </c>
      <c r="D59" s="24" t="s">
        <v>64</v>
      </c>
      <c r="E59" s="26">
        <v>3</v>
      </c>
      <c r="F59" s="28"/>
      <c r="G59" s="30"/>
      <c r="H59" s="18">
        <f t="shared" si="0"/>
        <v>0</v>
      </c>
    </row>
    <row r="60" spans="1:8">
      <c r="A60" s="6" t="s">
        <v>48</v>
      </c>
      <c r="B60" s="25"/>
      <c r="C60" s="25"/>
      <c r="D60" s="25"/>
      <c r="E60" s="27"/>
      <c r="F60" s="29"/>
      <c r="G60" s="31"/>
    </row>
    <row r="61" spans="1:8">
      <c r="A61" s="5">
        <v>23</v>
      </c>
      <c r="B61" s="24" t="s">
        <v>79</v>
      </c>
      <c r="C61" s="24" t="s">
        <v>80</v>
      </c>
      <c r="D61" s="24" t="s">
        <v>54</v>
      </c>
      <c r="E61" s="26">
        <v>3</v>
      </c>
      <c r="F61" s="26"/>
      <c r="G61" s="30"/>
      <c r="H61" s="18">
        <f t="shared" si="0"/>
        <v>0</v>
      </c>
    </row>
    <row r="62" spans="1:8">
      <c r="A62" s="6" t="s">
        <v>48</v>
      </c>
      <c r="B62" s="25"/>
      <c r="C62" s="25"/>
      <c r="D62" s="25"/>
      <c r="E62" s="27"/>
      <c r="F62" s="27"/>
      <c r="G62" s="31"/>
    </row>
    <row r="63" spans="1:8">
      <c r="A63" s="5">
        <v>24</v>
      </c>
      <c r="B63" s="24" t="s">
        <v>81</v>
      </c>
      <c r="C63" s="24" t="s">
        <v>82</v>
      </c>
      <c r="D63" s="24" t="s">
        <v>54</v>
      </c>
      <c r="E63" s="26">
        <v>3</v>
      </c>
      <c r="F63" s="28"/>
      <c r="G63" s="30"/>
      <c r="H63" s="18">
        <f t="shared" si="0"/>
        <v>0</v>
      </c>
    </row>
    <row r="64" spans="1:8">
      <c r="A64" s="6" t="s">
        <v>48</v>
      </c>
      <c r="B64" s="25"/>
      <c r="C64" s="25"/>
      <c r="D64" s="25"/>
      <c r="E64" s="27"/>
      <c r="F64" s="29"/>
      <c r="G64" s="31"/>
    </row>
    <row r="65" spans="1:8">
      <c r="A65" s="5">
        <v>25</v>
      </c>
      <c r="B65" s="24" t="s">
        <v>83</v>
      </c>
      <c r="C65" s="24" t="s">
        <v>84</v>
      </c>
      <c r="D65" s="24" t="s">
        <v>54</v>
      </c>
      <c r="E65" s="26">
        <v>3</v>
      </c>
      <c r="F65" s="26"/>
      <c r="G65" s="30"/>
      <c r="H65" s="18">
        <f t="shared" si="0"/>
        <v>0</v>
      </c>
    </row>
    <row r="66" spans="1:8">
      <c r="A66" s="6" t="s">
        <v>48</v>
      </c>
      <c r="B66" s="25"/>
      <c r="C66" s="25"/>
      <c r="D66" s="25"/>
      <c r="E66" s="27"/>
      <c r="F66" s="27"/>
      <c r="G66" s="31"/>
    </row>
    <row r="67" spans="1:8">
      <c r="A67" s="5">
        <v>26</v>
      </c>
      <c r="B67" s="24" t="s">
        <v>85</v>
      </c>
      <c r="C67" s="24" t="s">
        <v>86</v>
      </c>
      <c r="D67" s="24" t="s">
        <v>51</v>
      </c>
      <c r="E67" s="26">
        <v>15</v>
      </c>
      <c r="F67" s="26"/>
      <c r="G67" s="30"/>
      <c r="H67" s="18">
        <f t="shared" si="0"/>
        <v>0</v>
      </c>
    </row>
    <row r="68" spans="1:8">
      <c r="A68" s="6" t="s">
        <v>48</v>
      </c>
      <c r="B68" s="25"/>
      <c r="C68" s="25"/>
      <c r="D68" s="25"/>
      <c r="E68" s="27"/>
      <c r="F68" s="27"/>
      <c r="G68" s="31"/>
    </row>
    <row r="69" spans="1:8">
      <c r="A69" s="5">
        <v>27</v>
      </c>
      <c r="B69" s="24" t="s">
        <v>87</v>
      </c>
      <c r="C69" s="24" t="s">
        <v>88</v>
      </c>
      <c r="D69" s="24" t="s">
        <v>54</v>
      </c>
      <c r="E69" s="26">
        <v>5</v>
      </c>
      <c r="F69" s="26"/>
      <c r="G69" s="30"/>
      <c r="H69" s="18">
        <f t="shared" si="0"/>
        <v>0</v>
      </c>
    </row>
    <row r="70" spans="1:8">
      <c r="A70" s="6" t="s">
        <v>48</v>
      </c>
      <c r="B70" s="25"/>
      <c r="C70" s="25"/>
      <c r="D70" s="25"/>
      <c r="E70" s="27"/>
      <c r="F70" s="27"/>
      <c r="G70" s="31"/>
    </row>
    <row r="71" spans="1:8">
      <c r="A71" s="5">
        <v>28</v>
      </c>
      <c r="B71" s="24" t="s">
        <v>89</v>
      </c>
      <c r="C71" s="24" t="s">
        <v>90</v>
      </c>
      <c r="D71" s="24" t="s">
        <v>51</v>
      </c>
      <c r="E71" s="26">
        <v>45</v>
      </c>
      <c r="F71" s="26"/>
      <c r="G71" s="30"/>
      <c r="H71" s="18">
        <f t="shared" si="0"/>
        <v>0</v>
      </c>
    </row>
    <row r="72" spans="1:8">
      <c r="A72" s="6" t="s">
        <v>48</v>
      </c>
      <c r="B72" s="25"/>
      <c r="C72" s="25"/>
      <c r="D72" s="25"/>
      <c r="E72" s="27"/>
      <c r="F72" s="27"/>
      <c r="G72" s="31"/>
    </row>
    <row r="73" spans="1:8">
      <c r="A73" s="5">
        <v>29</v>
      </c>
      <c r="B73" s="24" t="s">
        <v>91</v>
      </c>
      <c r="C73" s="24" t="s">
        <v>90</v>
      </c>
      <c r="D73" s="24" t="s">
        <v>51</v>
      </c>
      <c r="E73" s="26">
        <v>9</v>
      </c>
      <c r="F73" s="26"/>
      <c r="G73" s="30"/>
      <c r="H73" s="18">
        <f t="shared" ref="H73:H116" si="1">F73*E73</f>
        <v>0</v>
      </c>
    </row>
    <row r="74" spans="1:8">
      <c r="A74" s="6" t="s">
        <v>48</v>
      </c>
      <c r="B74" s="25"/>
      <c r="C74" s="25"/>
      <c r="D74" s="25"/>
      <c r="E74" s="27"/>
      <c r="F74" s="27"/>
      <c r="G74" s="31"/>
    </row>
    <row r="75" spans="1:8">
      <c r="A75" s="5">
        <v>30</v>
      </c>
      <c r="B75" s="24" t="s">
        <v>92</v>
      </c>
      <c r="C75" s="24" t="s">
        <v>93</v>
      </c>
      <c r="D75" s="24" t="s">
        <v>51</v>
      </c>
      <c r="E75" s="26">
        <v>59.6</v>
      </c>
      <c r="F75" s="26"/>
      <c r="G75" s="30"/>
      <c r="H75" s="18">
        <f t="shared" si="1"/>
        <v>0</v>
      </c>
    </row>
    <row r="76" spans="1:8">
      <c r="A76" s="6" t="s">
        <v>48</v>
      </c>
      <c r="B76" s="25"/>
      <c r="C76" s="25"/>
      <c r="D76" s="25"/>
      <c r="E76" s="27"/>
      <c r="F76" s="27"/>
      <c r="G76" s="31"/>
    </row>
    <row r="77" spans="1:8">
      <c r="A77" s="5">
        <v>31</v>
      </c>
      <c r="B77" s="24" t="s">
        <v>94</v>
      </c>
      <c r="C77" s="24" t="s">
        <v>95</v>
      </c>
      <c r="D77" s="24" t="s">
        <v>54</v>
      </c>
      <c r="E77" s="26">
        <v>5</v>
      </c>
      <c r="F77" s="26"/>
      <c r="G77" s="30"/>
      <c r="H77" s="18">
        <f t="shared" si="1"/>
        <v>0</v>
      </c>
    </row>
    <row r="78" spans="1:8">
      <c r="A78" s="6" t="s">
        <v>48</v>
      </c>
      <c r="B78" s="25"/>
      <c r="C78" s="25"/>
      <c r="D78" s="25"/>
      <c r="E78" s="27"/>
      <c r="F78" s="27"/>
      <c r="G78" s="31"/>
    </row>
    <row r="79" spans="1:8">
      <c r="A79" s="5">
        <v>32</v>
      </c>
      <c r="B79" s="24" t="s">
        <v>96</v>
      </c>
      <c r="C79" s="24" t="s">
        <v>97</v>
      </c>
      <c r="D79" s="24" t="s">
        <v>54</v>
      </c>
      <c r="E79" s="26">
        <v>1</v>
      </c>
      <c r="F79" s="26"/>
      <c r="G79" s="30"/>
      <c r="H79" s="18">
        <f t="shared" si="1"/>
        <v>0</v>
      </c>
    </row>
    <row r="80" spans="1:8">
      <c r="A80" s="6" t="s">
        <v>48</v>
      </c>
      <c r="B80" s="25"/>
      <c r="C80" s="25"/>
      <c r="D80" s="25"/>
      <c r="E80" s="27"/>
      <c r="F80" s="27"/>
      <c r="G80" s="31"/>
    </row>
    <row r="81" spans="1:8">
      <c r="A81" s="5">
        <v>33</v>
      </c>
      <c r="B81" s="24" t="s">
        <v>98</v>
      </c>
      <c r="C81" s="24" t="s">
        <v>99</v>
      </c>
      <c r="D81" s="24" t="s">
        <v>51</v>
      </c>
      <c r="E81" s="26">
        <v>65</v>
      </c>
      <c r="F81" s="26"/>
      <c r="G81" s="30"/>
      <c r="H81" s="18">
        <f t="shared" si="1"/>
        <v>0</v>
      </c>
    </row>
    <row r="82" spans="1:8">
      <c r="A82" s="6" t="s">
        <v>48</v>
      </c>
      <c r="B82" s="25"/>
      <c r="C82" s="25"/>
      <c r="D82" s="25"/>
      <c r="E82" s="27"/>
      <c r="F82" s="27"/>
      <c r="G82" s="31"/>
    </row>
    <row r="83" spans="1:8">
      <c r="A83" s="5">
        <v>34</v>
      </c>
      <c r="B83" s="24" t="s">
        <v>100</v>
      </c>
      <c r="C83" s="24" t="s">
        <v>101</v>
      </c>
      <c r="D83" s="24" t="s">
        <v>51</v>
      </c>
      <c r="E83" s="26">
        <v>30</v>
      </c>
      <c r="F83" s="26"/>
      <c r="G83" s="30"/>
      <c r="H83" s="18">
        <f t="shared" si="1"/>
        <v>0</v>
      </c>
    </row>
    <row r="84" spans="1:8">
      <c r="A84" s="6" t="s">
        <v>48</v>
      </c>
      <c r="B84" s="25"/>
      <c r="C84" s="25"/>
      <c r="D84" s="25"/>
      <c r="E84" s="27"/>
      <c r="F84" s="27"/>
      <c r="G84" s="31"/>
    </row>
    <row r="85" spans="1:8">
      <c r="A85" s="5">
        <v>35</v>
      </c>
      <c r="B85" s="24" t="s">
        <v>102</v>
      </c>
      <c r="C85" s="24" t="s">
        <v>103</v>
      </c>
      <c r="D85" s="24" t="s">
        <v>104</v>
      </c>
      <c r="E85" s="26">
        <v>1</v>
      </c>
      <c r="F85" s="26"/>
      <c r="G85" s="30"/>
      <c r="H85" s="18">
        <f t="shared" si="1"/>
        <v>0</v>
      </c>
    </row>
    <row r="86" spans="1:8">
      <c r="A86" s="6" t="s">
        <v>48</v>
      </c>
      <c r="B86" s="25"/>
      <c r="C86" s="25"/>
      <c r="D86" s="25"/>
      <c r="E86" s="27"/>
      <c r="F86" s="27"/>
      <c r="G86" s="31"/>
    </row>
    <row r="87" spans="1:8">
      <c r="A87" s="5">
        <v>36</v>
      </c>
      <c r="B87" s="24" t="s">
        <v>105</v>
      </c>
      <c r="C87" s="24" t="s">
        <v>106</v>
      </c>
      <c r="D87" s="24" t="s">
        <v>104</v>
      </c>
      <c r="E87" s="26">
        <v>1</v>
      </c>
      <c r="F87" s="26"/>
      <c r="G87" s="30"/>
      <c r="H87" s="18">
        <f t="shared" si="1"/>
        <v>0</v>
      </c>
    </row>
    <row r="88" spans="1:8">
      <c r="A88" s="6" t="s">
        <v>48</v>
      </c>
      <c r="B88" s="25"/>
      <c r="C88" s="25"/>
      <c r="D88" s="25"/>
      <c r="E88" s="27"/>
      <c r="F88" s="27"/>
      <c r="G88" s="31"/>
    </row>
    <row r="89" spans="1:8">
      <c r="A89" s="5">
        <v>37</v>
      </c>
      <c r="B89" s="24" t="s">
        <v>107</v>
      </c>
      <c r="C89" s="24" t="s">
        <v>108</v>
      </c>
      <c r="D89" s="24" t="s">
        <v>54</v>
      </c>
      <c r="E89" s="26">
        <v>1</v>
      </c>
      <c r="F89" s="26"/>
      <c r="G89" s="30"/>
      <c r="H89" s="18">
        <f t="shared" si="1"/>
        <v>0</v>
      </c>
    </row>
    <row r="90" spans="1:8">
      <c r="A90" s="6" t="s">
        <v>48</v>
      </c>
      <c r="B90" s="25"/>
      <c r="C90" s="25"/>
      <c r="D90" s="25"/>
      <c r="E90" s="27"/>
      <c r="F90" s="27"/>
      <c r="G90" s="31"/>
    </row>
    <row r="91" spans="1:8">
      <c r="A91" s="5">
        <v>38</v>
      </c>
      <c r="B91" s="24" t="s">
        <v>109</v>
      </c>
      <c r="C91" s="24" t="s">
        <v>110</v>
      </c>
      <c r="D91" s="24" t="s">
        <v>54</v>
      </c>
      <c r="E91" s="26">
        <v>2</v>
      </c>
      <c r="F91" s="26"/>
      <c r="G91" s="30"/>
      <c r="H91" s="18">
        <f t="shared" si="1"/>
        <v>0</v>
      </c>
    </row>
    <row r="92" spans="1:8">
      <c r="A92" s="6" t="s">
        <v>48</v>
      </c>
      <c r="B92" s="25"/>
      <c r="C92" s="25"/>
      <c r="D92" s="25"/>
      <c r="E92" s="27"/>
      <c r="F92" s="27"/>
      <c r="G92" s="31"/>
    </row>
    <row r="93" spans="1:8">
      <c r="A93" s="5">
        <v>39</v>
      </c>
      <c r="B93" s="24" t="s">
        <v>52</v>
      </c>
      <c r="C93" s="24" t="s">
        <v>111</v>
      </c>
      <c r="D93" s="24" t="s">
        <v>56</v>
      </c>
      <c r="E93" s="26">
        <v>1</v>
      </c>
      <c r="F93" s="28"/>
      <c r="G93" s="30"/>
      <c r="H93" s="18">
        <f t="shared" si="1"/>
        <v>0</v>
      </c>
    </row>
    <row r="94" spans="1:8">
      <c r="A94" s="6" t="s">
        <v>48</v>
      </c>
      <c r="B94" s="25"/>
      <c r="C94" s="25"/>
      <c r="D94" s="25"/>
      <c r="E94" s="27"/>
      <c r="F94" s="29"/>
      <c r="G94" s="31"/>
    </row>
    <row r="95" spans="1:8">
      <c r="A95" s="21" t="s">
        <v>112</v>
      </c>
      <c r="B95" s="22"/>
      <c r="C95" s="22"/>
      <c r="D95" s="22"/>
      <c r="E95" s="22"/>
      <c r="F95" s="23"/>
      <c r="G95" s="20"/>
      <c r="H95" s="18">
        <f>SUM(H37:H93)</f>
        <v>0</v>
      </c>
    </row>
    <row r="96" spans="1:8">
      <c r="A96" s="2">
        <v>4</v>
      </c>
      <c r="B96" s="3"/>
      <c r="C96" s="21" t="s">
        <v>113</v>
      </c>
      <c r="D96" s="22"/>
      <c r="E96" s="22"/>
      <c r="F96" s="22"/>
      <c r="G96" s="23"/>
    </row>
    <row r="97" spans="1:8">
      <c r="A97" s="5">
        <v>40</v>
      </c>
      <c r="B97" s="24" t="s">
        <v>115</v>
      </c>
      <c r="C97" s="24" t="s">
        <v>116</v>
      </c>
      <c r="D97" s="24" t="s">
        <v>24</v>
      </c>
      <c r="E97" s="26">
        <v>170</v>
      </c>
      <c r="F97" s="26"/>
      <c r="G97" s="30"/>
      <c r="H97" s="18">
        <f t="shared" si="1"/>
        <v>0</v>
      </c>
    </row>
    <row r="98" spans="1:8">
      <c r="A98" s="6" t="s">
        <v>114</v>
      </c>
      <c r="B98" s="25"/>
      <c r="C98" s="25"/>
      <c r="D98" s="25"/>
      <c r="E98" s="27"/>
      <c r="F98" s="27"/>
      <c r="G98" s="31"/>
    </row>
    <row r="99" spans="1:8">
      <c r="A99" s="5">
        <v>41</v>
      </c>
      <c r="B99" s="24" t="s">
        <v>117</v>
      </c>
      <c r="C99" s="24" t="s">
        <v>118</v>
      </c>
      <c r="D99" s="24" t="s">
        <v>24</v>
      </c>
      <c r="E99" s="26">
        <v>170</v>
      </c>
      <c r="F99" s="26"/>
      <c r="G99" s="30"/>
      <c r="H99" s="18">
        <f t="shared" si="1"/>
        <v>0</v>
      </c>
    </row>
    <row r="100" spans="1:8">
      <c r="A100" s="6" t="s">
        <v>114</v>
      </c>
      <c r="B100" s="25"/>
      <c r="C100" s="25"/>
      <c r="D100" s="25"/>
      <c r="E100" s="27"/>
      <c r="F100" s="27"/>
      <c r="G100" s="31"/>
    </row>
    <row r="101" spans="1:8">
      <c r="A101" s="5">
        <v>42</v>
      </c>
      <c r="B101" s="24" t="s">
        <v>119</v>
      </c>
      <c r="C101" s="24" t="s">
        <v>120</v>
      </c>
      <c r="D101" s="24" t="s">
        <v>24</v>
      </c>
      <c r="E101" s="26">
        <v>800</v>
      </c>
      <c r="F101" s="26"/>
      <c r="G101" s="30"/>
      <c r="H101" s="18">
        <f t="shared" si="1"/>
        <v>0</v>
      </c>
    </row>
    <row r="102" spans="1:8">
      <c r="A102" s="6" t="s">
        <v>114</v>
      </c>
      <c r="B102" s="25"/>
      <c r="C102" s="25"/>
      <c r="D102" s="25"/>
      <c r="E102" s="27"/>
      <c r="F102" s="27"/>
      <c r="G102" s="31"/>
    </row>
    <row r="103" spans="1:8" ht="21">
      <c r="A103" s="5">
        <v>43</v>
      </c>
      <c r="B103" s="24" t="s">
        <v>121</v>
      </c>
      <c r="C103" s="7" t="s">
        <v>122</v>
      </c>
      <c r="D103" s="24" t="s">
        <v>24</v>
      </c>
      <c r="E103" s="26">
        <v>800</v>
      </c>
      <c r="F103" s="26"/>
      <c r="G103" s="30"/>
      <c r="H103" s="18">
        <f t="shared" si="1"/>
        <v>0</v>
      </c>
    </row>
    <row r="104" spans="1:8">
      <c r="A104" s="6" t="s">
        <v>114</v>
      </c>
      <c r="B104" s="25"/>
      <c r="C104" s="8" t="s">
        <v>123</v>
      </c>
      <c r="D104" s="25"/>
      <c r="E104" s="27"/>
      <c r="F104" s="27"/>
      <c r="G104" s="31"/>
    </row>
    <row r="105" spans="1:8">
      <c r="A105" s="5">
        <v>44</v>
      </c>
      <c r="B105" s="24" t="s">
        <v>124</v>
      </c>
      <c r="C105" s="24" t="s">
        <v>125</v>
      </c>
      <c r="D105" s="24" t="s">
        <v>24</v>
      </c>
      <c r="E105" s="26">
        <v>800</v>
      </c>
      <c r="F105" s="26"/>
      <c r="G105" s="30"/>
      <c r="H105" s="18">
        <f t="shared" si="1"/>
        <v>0</v>
      </c>
    </row>
    <row r="106" spans="1:8">
      <c r="A106" s="6" t="s">
        <v>114</v>
      </c>
      <c r="B106" s="25"/>
      <c r="C106" s="25"/>
      <c r="D106" s="25"/>
      <c r="E106" s="27"/>
      <c r="F106" s="27"/>
      <c r="G106" s="31"/>
    </row>
    <row r="107" spans="1:8">
      <c r="A107" s="5">
        <v>45</v>
      </c>
      <c r="B107" s="24" t="s">
        <v>126</v>
      </c>
      <c r="C107" s="24" t="s">
        <v>127</v>
      </c>
      <c r="D107" s="24" t="s">
        <v>24</v>
      </c>
      <c r="E107" s="26">
        <v>800</v>
      </c>
      <c r="F107" s="26"/>
      <c r="G107" s="30"/>
      <c r="H107" s="18">
        <f t="shared" si="1"/>
        <v>0</v>
      </c>
    </row>
    <row r="108" spans="1:8">
      <c r="A108" s="6" t="s">
        <v>114</v>
      </c>
      <c r="B108" s="25"/>
      <c r="C108" s="25"/>
      <c r="D108" s="25"/>
      <c r="E108" s="27"/>
      <c r="F108" s="27"/>
      <c r="G108" s="31"/>
    </row>
    <row r="109" spans="1:8">
      <c r="A109" s="5">
        <v>46</v>
      </c>
      <c r="B109" s="24" t="s">
        <v>128</v>
      </c>
      <c r="C109" s="24" t="s">
        <v>129</v>
      </c>
      <c r="D109" s="24" t="s">
        <v>24</v>
      </c>
      <c r="E109" s="26">
        <v>800</v>
      </c>
      <c r="F109" s="26"/>
      <c r="G109" s="30"/>
      <c r="H109" s="18">
        <f t="shared" si="1"/>
        <v>0</v>
      </c>
    </row>
    <row r="110" spans="1:8">
      <c r="A110" s="6" t="s">
        <v>114</v>
      </c>
      <c r="B110" s="25"/>
      <c r="C110" s="25"/>
      <c r="D110" s="25"/>
      <c r="E110" s="27"/>
      <c r="F110" s="27"/>
      <c r="G110" s="31"/>
    </row>
    <row r="111" spans="1:8">
      <c r="A111" s="5">
        <v>47</v>
      </c>
      <c r="B111" s="24" t="s">
        <v>130</v>
      </c>
      <c r="C111" s="7" t="s">
        <v>131</v>
      </c>
      <c r="D111" s="24" t="s">
        <v>24</v>
      </c>
      <c r="E111" s="26">
        <v>941</v>
      </c>
      <c r="F111" s="26"/>
      <c r="G111" s="30"/>
      <c r="H111" s="18">
        <f t="shared" si="1"/>
        <v>0</v>
      </c>
    </row>
    <row r="112" spans="1:8">
      <c r="A112" s="9" t="s">
        <v>114</v>
      </c>
      <c r="B112" s="32"/>
      <c r="C112" s="12"/>
      <c r="D112" s="32"/>
      <c r="E112" s="33"/>
      <c r="F112" s="33"/>
      <c r="G112" s="34"/>
    </row>
    <row r="113" spans="1:8">
      <c r="A113" s="11"/>
      <c r="B113" s="25"/>
      <c r="C113" s="8" t="s">
        <v>132</v>
      </c>
      <c r="D113" s="25"/>
      <c r="E113" s="27"/>
      <c r="F113" s="27"/>
      <c r="G113" s="31"/>
    </row>
    <row r="114" spans="1:8">
      <c r="A114" s="5">
        <v>48</v>
      </c>
      <c r="B114" s="15"/>
      <c r="C114" s="24" t="s">
        <v>134</v>
      </c>
      <c r="D114" s="24" t="s">
        <v>20</v>
      </c>
      <c r="E114" s="26">
        <v>2</v>
      </c>
      <c r="F114" s="26"/>
      <c r="G114" s="30"/>
      <c r="H114" s="18">
        <f t="shared" si="1"/>
        <v>0</v>
      </c>
    </row>
    <row r="115" spans="1:8">
      <c r="A115" s="6" t="s">
        <v>114</v>
      </c>
      <c r="B115" s="8" t="s">
        <v>133</v>
      </c>
      <c r="C115" s="25"/>
      <c r="D115" s="25"/>
      <c r="E115" s="27"/>
      <c r="F115" s="27"/>
      <c r="G115" s="31"/>
    </row>
    <row r="116" spans="1:8">
      <c r="A116" s="5">
        <v>49</v>
      </c>
      <c r="B116" s="24" t="s">
        <v>135</v>
      </c>
      <c r="C116" s="7" t="s">
        <v>136</v>
      </c>
      <c r="D116" s="24" t="s">
        <v>24</v>
      </c>
      <c r="E116" s="26">
        <v>25</v>
      </c>
      <c r="F116" s="26"/>
      <c r="G116" s="30"/>
      <c r="H116" s="18">
        <f t="shared" si="1"/>
        <v>0</v>
      </c>
    </row>
    <row r="117" spans="1:8">
      <c r="A117" s="9" t="s">
        <v>114</v>
      </c>
      <c r="B117" s="32"/>
      <c r="C117" s="12"/>
      <c r="D117" s="32"/>
      <c r="E117" s="33"/>
      <c r="F117" s="33"/>
      <c r="G117" s="34"/>
    </row>
    <row r="118" spans="1:8">
      <c r="A118" s="11"/>
      <c r="B118" s="25"/>
      <c r="C118" s="8" t="s">
        <v>137</v>
      </c>
      <c r="D118" s="25"/>
      <c r="E118" s="27"/>
      <c r="F118" s="27"/>
      <c r="G118" s="31"/>
    </row>
    <row r="119" spans="1:8">
      <c r="A119" s="21" t="s">
        <v>138</v>
      </c>
      <c r="B119" s="22"/>
      <c r="C119" s="22"/>
      <c r="D119" s="22"/>
      <c r="E119" s="22"/>
      <c r="F119" s="23"/>
      <c r="G119" s="20"/>
      <c r="H119" s="18">
        <f>SUM(H97:H116)</f>
        <v>0</v>
      </c>
    </row>
    <row r="120" spans="1:8">
      <c r="A120" s="37" t="s">
        <v>139</v>
      </c>
      <c r="B120" s="38"/>
      <c r="C120" s="38"/>
      <c r="D120" s="38"/>
      <c r="E120" s="38"/>
      <c r="F120" s="39"/>
      <c r="G120" s="20"/>
      <c r="H120" s="18">
        <f>H119+H95+H35+H27</f>
        <v>0</v>
      </c>
    </row>
    <row r="121" spans="1:8">
      <c r="A121" s="37" t="s">
        <v>140</v>
      </c>
      <c r="B121" s="38"/>
      <c r="C121" s="38"/>
      <c r="D121" s="38"/>
      <c r="E121" s="38"/>
      <c r="F121" s="39"/>
      <c r="G121" s="20"/>
    </row>
    <row r="122" spans="1:8">
      <c r="A122" s="37" t="s">
        <v>141</v>
      </c>
      <c r="B122" s="38"/>
      <c r="C122" s="38"/>
      <c r="D122" s="38"/>
      <c r="E122" s="38"/>
      <c r="F122" s="39"/>
      <c r="G122" s="20"/>
    </row>
    <row r="124" spans="1:8">
      <c r="A124" s="16"/>
    </row>
  </sheetData>
  <mergeCells count="296">
    <mergeCell ref="A2:G2"/>
    <mergeCell ref="A120:F120"/>
    <mergeCell ref="A121:F121"/>
    <mergeCell ref="A122:F122"/>
    <mergeCell ref="A1:G1"/>
    <mergeCell ref="B116:B118"/>
    <mergeCell ref="D116:D118"/>
    <mergeCell ref="E116:E118"/>
    <mergeCell ref="F116:F118"/>
    <mergeCell ref="G116:G118"/>
    <mergeCell ref="A119:F119"/>
    <mergeCell ref="B111:B113"/>
    <mergeCell ref="D111:D113"/>
    <mergeCell ref="E111:E113"/>
    <mergeCell ref="F111:F113"/>
    <mergeCell ref="G111:G113"/>
    <mergeCell ref="C114:C115"/>
    <mergeCell ref="D114:D115"/>
    <mergeCell ref="E114:E115"/>
    <mergeCell ref="F114:F115"/>
    <mergeCell ref="G114:G115"/>
    <mergeCell ref="B109:B110"/>
    <mergeCell ref="C109:C110"/>
    <mergeCell ref="D109:D110"/>
    <mergeCell ref="E109:E110"/>
    <mergeCell ref="F109:F110"/>
    <mergeCell ref="G109:G110"/>
    <mergeCell ref="G105:G106"/>
    <mergeCell ref="B107:B108"/>
    <mergeCell ref="C107:C108"/>
    <mergeCell ref="D107:D108"/>
    <mergeCell ref="E107:E108"/>
    <mergeCell ref="F107:F108"/>
    <mergeCell ref="G107:G108"/>
    <mergeCell ref="B103:B104"/>
    <mergeCell ref="D103:D104"/>
    <mergeCell ref="E103:E104"/>
    <mergeCell ref="F103:F104"/>
    <mergeCell ref="G103:G104"/>
    <mergeCell ref="B105:B106"/>
    <mergeCell ref="C105:C106"/>
    <mergeCell ref="D105:D106"/>
    <mergeCell ref="E105:E106"/>
    <mergeCell ref="F105:F106"/>
    <mergeCell ref="B101:B102"/>
    <mergeCell ref="C101:C102"/>
    <mergeCell ref="D101:D102"/>
    <mergeCell ref="E101:E102"/>
    <mergeCell ref="F101:F102"/>
    <mergeCell ref="G101:G102"/>
    <mergeCell ref="B99:B100"/>
    <mergeCell ref="C99:C100"/>
    <mergeCell ref="D99:D100"/>
    <mergeCell ref="E99:E100"/>
    <mergeCell ref="F99:F100"/>
    <mergeCell ref="G99:G100"/>
    <mergeCell ref="A95:F95"/>
    <mergeCell ref="C96:G96"/>
    <mergeCell ref="B97:B98"/>
    <mergeCell ref="C97:C98"/>
    <mergeCell ref="D97:D98"/>
    <mergeCell ref="E97:E98"/>
    <mergeCell ref="F97:F98"/>
    <mergeCell ref="G97:G98"/>
    <mergeCell ref="B93:B94"/>
    <mergeCell ref="C93:C94"/>
    <mergeCell ref="D93:D94"/>
    <mergeCell ref="E93:E94"/>
    <mergeCell ref="F93:F94"/>
    <mergeCell ref="G93:G94"/>
    <mergeCell ref="B91:B92"/>
    <mergeCell ref="C91:C92"/>
    <mergeCell ref="D91:D92"/>
    <mergeCell ref="E91:E92"/>
    <mergeCell ref="F91:F92"/>
    <mergeCell ref="G91:G92"/>
    <mergeCell ref="B89:B90"/>
    <mergeCell ref="C89:C90"/>
    <mergeCell ref="D89:D90"/>
    <mergeCell ref="E89:E90"/>
    <mergeCell ref="F89:F90"/>
    <mergeCell ref="G89:G90"/>
    <mergeCell ref="B87:B88"/>
    <mergeCell ref="C87:C88"/>
    <mergeCell ref="D87:D88"/>
    <mergeCell ref="E87:E88"/>
    <mergeCell ref="F87:F88"/>
    <mergeCell ref="G87:G88"/>
    <mergeCell ref="B85:B86"/>
    <mergeCell ref="C85:C86"/>
    <mergeCell ref="D85:D86"/>
    <mergeCell ref="E85:E86"/>
    <mergeCell ref="F85:F86"/>
    <mergeCell ref="G85:G86"/>
    <mergeCell ref="B83:B84"/>
    <mergeCell ref="C83:C84"/>
    <mergeCell ref="D83:D84"/>
    <mergeCell ref="E83:E84"/>
    <mergeCell ref="F83:F84"/>
    <mergeCell ref="G83:G84"/>
    <mergeCell ref="B81:B82"/>
    <mergeCell ref="C81:C82"/>
    <mergeCell ref="D81:D82"/>
    <mergeCell ref="E81:E82"/>
    <mergeCell ref="F81:F82"/>
    <mergeCell ref="G81:G82"/>
    <mergeCell ref="B79:B80"/>
    <mergeCell ref="C79:C80"/>
    <mergeCell ref="D79:D80"/>
    <mergeCell ref="E79:E80"/>
    <mergeCell ref="F79:F80"/>
    <mergeCell ref="G79:G80"/>
    <mergeCell ref="B77:B78"/>
    <mergeCell ref="C77:C78"/>
    <mergeCell ref="D77:D78"/>
    <mergeCell ref="E77:E78"/>
    <mergeCell ref="F77:F78"/>
    <mergeCell ref="G77:G78"/>
    <mergeCell ref="B75:B76"/>
    <mergeCell ref="C75:C76"/>
    <mergeCell ref="D75:D76"/>
    <mergeCell ref="E75:E76"/>
    <mergeCell ref="F75:F76"/>
    <mergeCell ref="G75:G76"/>
    <mergeCell ref="B73:B74"/>
    <mergeCell ref="C73:C74"/>
    <mergeCell ref="D73:D74"/>
    <mergeCell ref="E73:E74"/>
    <mergeCell ref="F73:F74"/>
    <mergeCell ref="G73:G74"/>
    <mergeCell ref="B71:B72"/>
    <mergeCell ref="C71:C72"/>
    <mergeCell ref="D71:D72"/>
    <mergeCell ref="E71:E72"/>
    <mergeCell ref="F71:F72"/>
    <mergeCell ref="G71:G72"/>
    <mergeCell ref="B69:B70"/>
    <mergeCell ref="C69:C70"/>
    <mergeCell ref="D69:D70"/>
    <mergeCell ref="E69:E70"/>
    <mergeCell ref="F69:F70"/>
    <mergeCell ref="G69:G70"/>
    <mergeCell ref="B67:B68"/>
    <mergeCell ref="C67:C68"/>
    <mergeCell ref="D67:D68"/>
    <mergeCell ref="E67:E68"/>
    <mergeCell ref="F67:F68"/>
    <mergeCell ref="G67:G68"/>
    <mergeCell ref="B65:B66"/>
    <mergeCell ref="C65:C66"/>
    <mergeCell ref="D65:D66"/>
    <mergeCell ref="E65:E66"/>
    <mergeCell ref="F65:F66"/>
    <mergeCell ref="G65:G66"/>
    <mergeCell ref="B63:B64"/>
    <mergeCell ref="C63:C64"/>
    <mergeCell ref="D63:D64"/>
    <mergeCell ref="E63:E64"/>
    <mergeCell ref="F63:F64"/>
    <mergeCell ref="G63:G64"/>
    <mergeCell ref="B61:B62"/>
    <mergeCell ref="C61:C62"/>
    <mergeCell ref="D61:D62"/>
    <mergeCell ref="E61:E62"/>
    <mergeCell ref="F61:F62"/>
    <mergeCell ref="G61:G62"/>
    <mergeCell ref="B59:B60"/>
    <mergeCell ref="C59:C60"/>
    <mergeCell ref="D59:D60"/>
    <mergeCell ref="E59:E60"/>
    <mergeCell ref="F59:F60"/>
    <mergeCell ref="G59:G60"/>
    <mergeCell ref="G55:G56"/>
    <mergeCell ref="B57:B58"/>
    <mergeCell ref="C57:C58"/>
    <mergeCell ref="D57:D58"/>
    <mergeCell ref="E57:E58"/>
    <mergeCell ref="F57:F58"/>
    <mergeCell ref="G57:G58"/>
    <mergeCell ref="B53:B54"/>
    <mergeCell ref="D53:D54"/>
    <mergeCell ref="E53:E54"/>
    <mergeCell ref="F53:F54"/>
    <mergeCell ref="G53:G54"/>
    <mergeCell ref="B55:B56"/>
    <mergeCell ref="C55:C56"/>
    <mergeCell ref="D55:D56"/>
    <mergeCell ref="E55:E56"/>
    <mergeCell ref="F55:F56"/>
    <mergeCell ref="B51:B52"/>
    <mergeCell ref="C51:C52"/>
    <mergeCell ref="D51:D52"/>
    <mergeCell ref="E51:E52"/>
    <mergeCell ref="F51:F52"/>
    <mergeCell ref="G51:G52"/>
    <mergeCell ref="B49:B50"/>
    <mergeCell ref="C49:C50"/>
    <mergeCell ref="D49:D50"/>
    <mergeCell ref="E49:E50"/>
    <mergeCell ref="F49:F50"/>
    <mergeCell ref="G49:G50"/>
    <mergeCell ref="B47:B48"/>
    <mergeCell ref="C47:C48"/>
    <mergeCell ref="D47:D48"/>
    <mergeCell ref="E47:E48"/>
    <mergeCell ref="F47:F48"/>
    <mergeCell ref="G47:G48"/>
    <mergeCell ref="B45:B46"/>
    <mergeCell ref="C45:C46"/>
    <mergeCell ref="D45:D46"/>
    <mergeCell ref="E45:E46"/>
    <mergeCell ref="F45:F46"/>
    <mergeCell ref="G45:G46"/>
    <mergeCell ref="B43:B44"/>
    <mergeCell ref="C43:C44"/>
    <mergeCell ref="D43:D44"/>
    <mergeCell ref="E43:E44"/>
    <mergeCell ref="F43:F44"/>
    <mergeCell ref="G43:G44"/>
    <mergeCell ref="B41:B42"/>
    <mergeCell ref="C41:C42"/>
    <mergeCell ref="D41:D42"/>
    <mergeCell ref="E41:E42"/>
    <mergeCell ref="F41:F42"/>
    <mergeCell ref="G41:G42"/>
    <mergeCell ref="B39:B40"/>
    <mergeCell ref="C39:C40"/>
    <mergeCell ref="D39:D40"/>
    <mergeCell ref="E39:E40"/>
    <mergeCell ref="F39:F40"/>
    <mergeCell ref="G39:G40"/>
    <mergeCell ref="B37:B38"/>
    <mergeCell ref="C37:C38"/>
    <mergeCell ref="D37:D38"/>
    <mergeCell ref="E37:E38"/>
    <mergeCell ref="F37:F38"/>
    <mergeCell ref="G37:G38"/>
    <mergeCell ref="D32:D34"/>
    <mergeCell ref="E32:E34"/>
    <mergeCell ref="F32:F34"/>
    <mergeCell ref="G32:G34"/>
    <mergeCell ref="A35:F35"/>
    <mergeCell ref="C36:G36"/>
    <mergeCell ref="A27:F27"/>
    <mergeCell ref="C28:G28"/>
    <mergeCell ref="D29:D31"/>
    <mergeCell ref="E29:E31"/>
    <mergeCell ref="F29:F31"/>
    <mergeCell ref="G29:G31"/>
    <mergeCell ref="C23:C24"/>
    <mergeCell ref="D23:D24"/>
    <mergeCell ref="E23:E24"/>
    <mergeCell ref="F23:F24"/>
    <mergeCell ref="G23:G24"/>
    <mergeCell ref="B25:B26"/>
    <mergeCell ref="D25:D26"/>
    <mergeCell ref="E25:E26"/>
    <mergeCell ref="F25:F26"/>
    <mergeCell ref="G25:G26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F19:F20"/>
    <mergeCell ref="G19:G20"/>
    <mergeCell ref="B12:B13"/>
    <mergeCell ref="D12:D13"/>
    <mergeCell ref="E12:E13"/>
    <mergeCell ref="F12:F13"/>
    <mergeCell ref="G12:G13"/>
    <mergeCell ref="B14:B18"/>
    <mergeCell ref="D14:D18"/>
    <mergeCell ref="E14:E18"/>
    <mergeCell ref="F14:F18"/>
    <mergeCell ref="G14:G18"/>
    <mergeCell ref="C9:G9"/>
    <mergeCell ref="B10:B11"/>
    <mergeCell ref="C10:C11"/>
    <mergeCell ref="D10:D11"/>
    <mergeCell ref="E10:E11"/>
    <mergeCell ref="F10:F11"/>
    <mergeCell ref="G10:G11"/>
    <mergeCell ref="A4:F4"/>
    <mergeCell ref="C5:G5"/>
    <mergeCell ref="C6:G6"/>
    <mergeCell ref="C7:C8"/>
    <mergeCell ref="D7:D8"/>
    <mergeCell ref="E7:E8"/>
    <mergeCell ref="F7:F8"/>
    <mergeCell ref="G7:G8"/>
  </mergeCells>
  <pageMargins left="0.75" right="0.75" top="1" bottom="1" header="0.5" footer="0.5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Zesławice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Remont zapory czołowej zbiornika Zesławice 11.2022 elektryka</dc:title>
  <dc:creator>komp</dc:creator>
  <cp:lastModifiedBy>Marzena Pomorska (ROZ)</cp:lastModifiedBy>
  <cp:lastPrinted>2022-11-15T09:05:40Z</cp:lastPrinted>
  <dcterms:created xsi:type="dcterms:W3CDTF">2022-11-11T12:29:19Z</dcterms:created>
  <dcterms:modified xsi:type="dcterms:W3CDTF">2022-11-15T09:05:43Z</dcterms:modified>
</cp:coreProperties>
</file>