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Y:\Umowy 2023\Pompownia Grochale\"/>
    </mc:Choice>
  </mc:AlternateContent>
  <xr:revisionPtr revIDLastSave="0" documentId="13_ncr:1_{6FB37AF2-C4EE-46B7-94AA-ED81473126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mpownia Grochal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2" l="1"/>
  <c r="F13" i="2"/>
  <c r="F12" i="2"/>
  <c r="F10" i="2"/>
  <c r="F9" i="2"/>
  <c r="F16" i="2" l="1"/>
  <c r="F17" i="2" s="1"/>
  <c r="F18" i="2" l="1"/>
</calcChain>
</file>

<file path=xl/sharedStrings.xml><?xml version="1.0" encoding="utf-8"?>
<sst xmlns="http://schemas.openxmlformats.org/spreadsheetml/2006/main" count="34" uniqueCount="30">
  <si>
    <t>Lp.</t>
  </si>
  <si>
    <t>Opis</t>
  </si>
  <si>
    <t>Jedn. obm.</t>
  </si>
  <si>
    <t>Ilość</t>
  </si>
  <si>
    <t>Cena jedn. zł</t>
  </si>
  <si>
    <t>Wartość zł</t>
  </si>
  <si>
    <t>kpl.</t>
  </si>
  <si>
    <t>Wartość kosztorysowa robót bez podatku VAT</t>
  </si>
  <si>
    <t>Podatek VAT</t>
  </si>
  <si>
    <t>Ogółem wartość kosztorysowa robót</t>
  </si>
  <si>
    <t>Kosztorys ofertowy</t>
  </si>
  <si>
    <t>Wykonanie barierki i ogrodzenia przy terenie pompowni Stare Grochale</t>
  </si>
  <si>
    <t>Wykonanie barierki i ogrodzenia przy terenie pompowni Grochale Stare</t>
  </si>
  <si>
    <t>Pompownia Grochale</t>
  </si>
  <si>
    <t>DZIAŁ 1. Wykonanie barierki i ogrodzenia przy terenie pompowni Grochale Stare</t>
  </si>
  <si>
    <t>ROZDZIAŁ 1. Wykonanie barierki ochronnej bezpośrednio przy wylocie do doprowadzalnika IV</t>
  </si>
  <si>
    <t>ROZDZIAŁ 2. Wykonanie ogrodzenie wokół wlotu do pompowni</t>
  </si>
  <si>
    <t xml:space="preserve">Przygotowanie terenu w celu montażu ogrodzenia o łącznej wysokości 1,5 i długości 28m wokół wlotu do pompowni, umocowanie słupków ogrodzenia w gruncie za pomocą betonu, przykręcenie paneli ogrodzeniowych . </t>
  </si>
  <si>
    <t>ROZDZIAŁ 3. Roboty zakończeniowe</t>
  </si>
  <si>
    <t>Uporządkowanie terenu zajętego w związku z realizacją robót</t>
  </si>
  <si>
    <t xml:space="preserve">Zakup materiałów potrzebnych do wykonania barierki ochronnej o łącznej długości 6m i wysokości licząc od poziomu gruntu 1,2m:                                                                            
- profil  zamknięty
- elektrody do spawania profili oraz tarcze do szlifierki kątowej                                                                           
- cement oraz żwir do zaprawy                                                                                      
- farba podkładowa                                                  
- farba koloru pomarańczowego                                                    </t>
  </si>
  <si>
    <t>1.1</t>
  </si>
  <si>
    <t>1.1.1</t>
  </si>
  <si>
    <t xml:space="preserve">Wykonanie barierki z profili zamkniętych o łącznej długości 6 m i wysokości 1,2m licząc od poziomu gruntu, przygotowanie terenu w celu umocowania barierki ochronnej przy wylocie za pomocą betonu oraz pomalowanie farbą podkładową a następnie farbą koloru pomarańczowego. </t>
  </si>
  <si>
    <t>1.1.2</t>
  </si>
  <si>
    <t>1.2</t>
  </si>
  <si>
    <t>1.2.1</t>
  </si>
  <si>
    <t xml:space="preserve">Zakup materiałów potrzebnych do wykonania ogrodzenia o łącznej wysokości 1,5m i długości 28m wokół wlotu do pompowni:                                                                        
- panele ogrodzeniowe                               
- słupki                                                                               
- niezbędne elementy do montażu paneli,                                                                              
- cement oraz żwir do zaprawy                                              </t>
  </si>
  <si>
    <t>1.3.</t>
  </si>
  <si>
    <t>1.3.1.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</si>
</sst>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7.5"/>
      <color rgb="FF000000"/>
      <name val="Arial"/>
      <family val="2"/>
      <charset val="238"/>
    </font>
    <font>
      <sz val="7.5"/>
      <color rgb="FF000000"/>
      <name val="Arial"/>
      <family val="2"/>
      <charset val="238"/>
    </font>
    <font>
      <sz val="7.5"/>
      <color theme="1"/>
      <name val="Calibri"/>
      <family val="2"/>
      <charset val="238"/>
      <scheme val="minor"/>
    </font>
    <font>
      <b/>
      <sz val="7.5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0" fontId="2" fillId="0" borderId="0" xfId="0" applyFont="1"/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16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5B755-CFFA-42A0-950F-E9A6FC0057FF}">
  <dimension ref="A1:G19"/>
  <sheetViews>
    <sheetView tabSelected="1" workbookViewId="0">
      <selection activeCell="E9" sqref="E9"/>
    </sheetView>
  </sheetViews>
  <sheetFormatPr defaultRowHeight="15" x14ac:dyDescent="0.25"/>
  <cols>
    <col min="2" max="2" width="27.85546875" customWidth="1"/>
    <col min="6" max="6" width="12.42578125" customWidth="1"/>
    <col min="7" max="7" width="9.5703125" bestFit="1" customWidth="1"/>
  </cols>
  <sheetData>
    <row r="1" spans="1:6" x14ac:dyDescent="0.25">
      <c r="B1" s="2" t="s">
        <v>10</v>
      </c>
    </row>
    <row r="2" spans="1:6" x14ac:dyDescent="0.25">
      <c r="B2" s="6" t="s">
        <v>11</v>
      </c>
    </row>
    <row r="4" spans="1:6" ht="19.5" x14ac:dyDescent="0.25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</row>
    <row r="5" spans="1:6" x14ac:dyDescent="0.25">
      <c r="A5" s="10" t="s">
        <v>12</v>
      </c>
      <c r="B5" s="10"/>
      <c r="C5" s="10"/>
      <c r="D5" s="10"/>
      <c r="E5" s="10"/>
      <c r="F5" s="10"/>
    </row>
    <row r="6" spans="1:6" x14ac:dyDescent="0.25">
      <c r="A6" s="10" t="s">
        <v>13</v>
      </c>
      <c r="B6" s="10"/>
      <c r="C6" s="10"/>
      <c r="D6" s="10"/>
      <c r="E6" s="10"/>
      <c r="F6" s="10"/>
    </row>
    <row r="7" spans="1:6" x14ac:dyDescent="0.25">
      <c r="A7" s="8">
        <v>1</v>
      </c>
      <c r="B7" s="10" t="s">
        <v>14</v>
      </c>
      <c r="C7" s="10"/>
      <c r="D7" s="10"/>
      <c r="E7" s="10"/>
      <c r="F7" s="10"/>
    </row>
    <row r="8" spans="1:6" x14ac:dyDescent="0.25">
      <c r="A8" s="8" t="s">
        <v>21</v>
      </c>
      <c r="B8" s="10" t="s">
        <v>15</v>
      </c>
      <c r="C8" s="10"/>
      <c r="D8" s="10"/>
      <c r="E8" s="10"/>
      <c r="F8" s="10"/>
    </row>
    <row r="9" spans="1:6" ht="94.5" x14ac:dyDescent="0.25">
      <c r="A9" s="8" t="s">
        <v>22</v>
      </c>
      <c r="B9" s="4" t="s">
        <v>20</v>
      </c>
      <c r="C9" s="4" t="s">
        <v>6</v>
      </c>
      <c r="D9" s="5">
        <v>1</v>
      </c>
      <c r="E9" s="5"/>
      <c r="F9" s="12">
        <f>ROUND(D9*E9,2)</f>
        <v>0</v>
      </c>
    </row>
    <row r="10" spans="1:6" ht="73.5" x14ac:dyDescent="0.25">
      <c r="A10" s="8" t="s">
        <v>24</v>
      </c>
      <c r="B10" s="4" t="s">
        <v>23</v>
      </c>
      <c r="C10" s="4" t="s">
        <v>6</v>
      </c>
      <c r="D10" s="5">
        <v>1</v>
      </c>
      <c r="E10" s="5"/>
      <c r="F10" s="12">
        <f>ROUND(D10*E10,2)</f>
        <v>0</v>
      </c>
    </row>
    <row r="11" spans="1:6" x14ac:dyDescent="0.25">
      <c r="A11" s="8" t="s">
        <v>25</v>
      </c>
      <c r="B11" s="10" t="s">
        <v>16</v>
      </c>
      <c r="C11" s="10"/>
      <c r="D11" s="10"/>
      <c r="E11" s="10"/>
      <c r="F11" s="10"/>
    </row>
    <row r="12" spans="1:6" ht="73.5" x14ac:dyDescent="0.25">
      <c r="A12" s="8" t="s">
        <v>26</v>
      </c>
      <c r="B12" s="4" t="s">
        <v>27</v>
      </c>
      <c r="C12" s="4" t="s">
        <v>6</v>
      </c>
      <c r="D12" s="5">
        <v>1</v>
      </c>
      <c r="E12" s="5"/>
      <c r="F12" s="12">
        <f>ROUND(D12*E12,2)</f>
        <v>0</v>
      </c>
    </row>
    <row r="13" spans="1:6" ht="52.5" x14ac:dyDescent="0.25">
      <c r="A13" s="8">
        <v>4</v>
      </c>
      <c r="B13" s="3" t="s">
        <v>17</v>
      </c>
      <c r="C13" s="4" t="s">
        <v>6</v>
      </c>
      <c r="D13" s="5">
        <v>1</v>
      </c>
      <c r="E13" s="5"/>
      <c r="F13" s="12">
        <f>ROUND(D13*E13,2)</f>
        <v>0</v>
      </c>
    </row>
    <row r="14" spans="1:6" x14ac:dyDescent="0.25">
      <c r="A14" s="9" t="s">
        <v>28</v>
      </c>
      <c r="B14" s="10" t="s">
        <v>18</v>
      </c>
      <c r="C14" s="10"/>
      <c r="D14" s="10"/>
      <c r="E14" s="10"/>
      <c r="F14" s="10"/>
    </row>
    <row r="15" spans="1:6" ht="21" x14ac:dyDescent="0.25">
      <c r="A15" s="8" t="s">
        <v>29</v>
      </c>
      <c r="B15" s="3" t="s">
        <v>19</v>
      </c>
      <c r="C15" s="4" t="s">
        <v>6</v>
      </c>
      <c r="D15" s="5">
        <v>1</v>
      </c>
      <c r="E15" s="5"/>
      <c r="F15" s="12">
        <f>ROUND(D15*E15,2)</f>
        <v>0</v>
      </c>
    </row>
    <row r="16" spans="1:6" x14ac:dyDescent="0.25">
      <c r="A16" s="11" t="s">
        <v>7</v>
      </c>
      <c r="B16" s="11"/>
      <c r="C16" s="11"/>
      <c r="D16" s="11"/>
      <c r="E16" s="11"/>
      <c r="F16" s="13">
        <f>SUM(F9:F15)</f>
        <v>0</v>
      </c>
    </row>
    <row r="17" spans="1:7" ht="15" customHeight="1" x14ac:dyDescent="0.25">
      <c r="A17" s="11" t="s">
        <v>8</v>
      </c>
      <c r="B17" s="11"/>
      <c r="C17" s="11"/>
      <c r="D17" s="11"/>
      <c r="E17" s="11"/>
      <c r="F17" s="13">
        <f>ROUND(F16*0.23,2)</f>
        <v>0</v>
      </c>
    </row>
    <row r="18" spans="1:7" ht="15.75" customHeight="1" x14ac:dyDescent="0.25">
      <c r="A18" s="11" t="s">
        <v>9</v>
      </c>
      <c r="B18" s="11"/>
      <c r="C18" s="11"/>
      <c r="D18" s="11"/>
      <c r="E18" s="11"/>
      <c r="F18" s="13">
        <f>ROUND(F16*1.23,2)</f>
        <v>0</v>
      </c>
      <c r="G18" s="1"/>
    </row>
    <row r="19" spans="1:7" ht="21" customHeight="1" x14ac:dyDescent="0.25"/>
  </sheetData>
  <mergeCells count="9">
    <mergeCell ref="A16:E16"/>
    <mergeCell ref="A17:E17"/>
    <mergeCell ref="A18:E18"/>
    <mergeCell ref="B14:F14"/>
    <mergeCell ref="A5:F5"/>
    <mergeCell ref="A6:F6"/>
    <mergeCell ref="B7:F7"/>
    <mergeCell ref="B8:F8"/>
    <mergeCell ref="B11:F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Pompownia Grochale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Pierzyńska</dc:creator>
  <cp:lastModifiedBy>Marta Pierzyńska</cp:lastModifiedBy>
  <dcterms:created xsi:type="dcterms:W3CDTF">2015-06-05T18:19:34Z</dcterms:created>
  <dcterms:modified xsi:type="dcterms:W3CDTF">2023-02-02T08:14:57Z</dcterms:modified>
</cp:coreProperties>
</file>